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75" windowHeight="6945" tabRatio="150" activeTab="0"/>
  </bookViews>
  <sheets>
    <sheet name="Прайс базовый руб" sheetId="1" r:id="rId1"/>
  </sheets>
  <definedNames/>
  <calcPr fullCalcOnLoad="1"/>
</workbook>
</file>

<file path=xl/sharedStrings.xml><?xml version="1.0" encoding="utf-8"?>
<sst xmlns="http://schemas.openxmlformats.org/spreadsheetml/2006/main" count="150" uniqueCount="147">
  <si>
    <t>Код товара</t>
  </si>
  <si>
    <t>Название</t>
  </si>
  <si>
    <t>Бытовая химия</t>
  </si>
  <si>
    <t>AquaBELL</t>
  </si>
  <si>
    <t>Средство для мытья стекол и зеркал на водной основе, 500 мл.</t>
  </si>
  <si>
    <t>Средство для мытья стекол и зеркал с нашатырным спиртом, 500 мл.</t>
  </si>
  <si>
    <t>Средство для мытья стекол и зеркал со спиртом, 500 мл.</t>
  </si>
  <si>
    <t>Таблетки для посудомоечных машин 5 в 1, 10 шт.</t>
  </si>
  <si>
    <t>CLEVER</t>
  </si>
  <si>
    <t>Биоактиватор для выгребных ям, септиков и дачных туалетов, 150 г</t>
  </si>
  <si>
    <t>Биоускоритель созревания компоста, 150 г</t>
  </si>
  <si>
    <t>Dr.Grams</t>
  </si>
  <si>
    <t>Универсальный моющий гель-концентрат с дез. эф., 5 л</t>
  </si>
  <si>
    <t>Универсальный моющий гель-концентрат с дез. эф., 750 мл</t>
  </si>
  <si>
    <t>Forsage</t>
  </si>
  <si>
    <t>Таблетки для посудомоечных машин 10 в 1, 36 шт.</t>
  </si>
  <si>
    <t>LightHouse</t>
  </si>
  <si>
    <t>Гель для чистки ванн и раковин, 750 мл, "Чистая ванна"</t>
  </si>
  <si>
    <t>Средство для ковров, 750 мл, "Чистый ковер"</t>
  </si>
  <si>
    <t>Средство для мытья акриловых ванн и душевых кабин, 500 мл</t>
  </si>
  <si>
    <t>Средство для мытья полов, 750 мл, "Чистый пол"</t>
  </si>
  <si>
    <t>Средство для удаления запаха и мытья холодильников, 500 мл</t>
  </si>
  <si>
    <t>Средство для удаления стойких и пригоревших жиров, 500 мл</t>
  </si>
  <si>
    <t>Средство для чистки духовок, плит, СВЧ-печей, 500 мл</t>
  </si>
  <si>
    <t>Средство для чистки сантехники, ванн, раковин, 500 мл</t>
  </si>
  <si>
    <t>Средство для чистки стеклокерамики, 500 мл</t>
  </si>
  <si>
    <t>MODUS</t>
  </si>
  <si>
    <t>WC-гель Актив Санитарный, 750 мл, Лимон</t>
  </si>
  <si>
    <t>WC-гель Актив Санитарный, 750 мл, Свежесть</t>
  </si>
  <si>
    <t>Гель для мытья ванн и раковин, 500 мл</t>
  </si>
  <si>
    <t>Гель-концентрат Белизна-М, 1 л</t>
  </si>
  <si>
    <t>Гель-концентрат Белизна-М, 5 л</t>
  </si>
  <si>
    <t>Конц. универсальное моющее средство, 500 мл, для дома</t>
  </si>
  <si>
    <t>Конц. универсальное моющее средство, 500 мл, для кухни</t>
  </si>
  <si>
    <t>Конц. универсальное моющее средство, 500 мл, для пола</t>
  </si>
  <si>
    <t>Ср-во д/мытья стекол и зеркал «Лесные ягоды», 500 мл, с н/спиртом</t>
  </si>
  <si>
    <t>Ср-во жидкое для прочистки канализац.труб Очиститель стоков, 1 л</t>
  </si>
  <si>
    <t>274367.</t>
  </si>
  <si>
    <t>Ср-во чистящ.д/плит, грилей, духовок Жироудалитель 500 мл (триггер)</t>
  </si>
  <si>
    <t>Средство для мытья посуды, 500 мл, "Алоэ Вера"</t>
  </si>
  <si>
    <t>Средство для мытья посуды, 500 мл, "Апельсин"</t>
  </si>
  <si>
    <t>Средство для удаления накипи Антинакипин М, 450 мл</t>
  </si>
  <si>
    <t>Средство для удаления накипи Антинакипин, 1 л</t>
  </si>
  <si>
    <t>Olinka</t>
  </si>
  <si>
    <t>Средство для мытья стекол и зеркал, 500 мл, Лимон (пуш-пулл)</t>
  </si>
  <si>
    <t>Средство для мытья стекол и зеркал, 500 мл, Лимон (триггер)</t>
  </si>
  <si>
    <t>Средство для мытья стекол и зеркал, 500 мл, Свежесть (пуш-пулл)</t>
  </si>
  <si>
    <t>Средство для мытья стекол и зеркал, 500 мл, Свежесть (триггер)</t>
  </si>
  <si>
    <t>Таблетки для посудомоечных машин 3 в 1, 16 шт.</t>
  </si>
  <si>
    <t>Sifon</t>
  </si>
  <si>
    <t>WC Гель для чистки туалета, 5 л, Аромат лимона</t>
  </si>
  <si>
    <t>WC Гель для чистки туалета, 5 л, Морская свежесть</t>
  </si>
  <si>
    <t>WC Гель для чистки туалета, 750 мл, Аромат лимона</t>
  </si>
  <si>
    <t>WC Гель для чистки туалета, 750 мл, Аромат хвои</t>
  </si>
  <si>
    <t>WC Гель для чистки туалета, 750 мл, Морская свежесть</t>
  </si>
  <si>
    <t>Аквагель</t>
  </si>
  <si>
    <t>Белизна-гель отбеливающий и дезинфицирующ., 1л</t>
  </si>
  <si>
    <t>Белизна-гель отбеливающий и дезинфицирующ., 750 мл</t>
  </si>
  <si>
    <t>Конц. универсальное моющее средство "Формула прогресса", 5 л</t>
  </si>
  <si>
    <t>Конц. универсальное моющее средство "Формула прогресса", 750 мл</t>
  </si>
  <si>
    <t>Дебошир</t>
  </si>
  <si>
    <t>Гель для прочистки канализации, проф-ки засоров, 1л, "Дебошир"</t>
  </si>
  <si>
    <t>Гель для удаления мин.отложений и профилактики засоров,"Proff",1л</t>
  </si>
  <si>
    <t>Средство для прочистки канализации, 1 л, "Дебошир Актив"</t>
  </si>
  <si>
    <t>Средство для прочистки канализации, 5 л</t>
  </si>
  <si>
    <t>Коврон</t>
  </si>
  <si>
    <t>Средство для чистки ковров и мягкой мебели Коврон, 1л.</t>
  </si>
  <si>
    <t>Средство для чистки ковров и мягкой мебели Коврон, 500 мл</t>
  </si>
  <si>
    <t>Лазурь</t>
  </si>
  <si>
    <t>Средство для мытья стекол, зеркал Лазурь, 500 мл (триггер)</t>
  </si>
  <si>
    <t>Моющие средства</t>
  </si>
  <si>
    <t>Aqualon</t>
  </si>
  <si>
    <t>Многоцелевое (конц.) моющее средство, 5 л</t>
  </si>
  <si>
    <t>Средство (конц.) для мытья полов, 5 л</t>
  </si>
  <si>
    <t>Средство (конц.) для мытья посуды, 5 л, Зеленое яблоко</t>
  </si>
  <si>
    <t>Средство (конц.) для мытья посуды, 5 л, Лимон</t>
  </si>
  <si>
    <t>Средство (конц.) для мытья стекол, 5 л, Свежесть</t>
  </si>
  <si>
    <t>Средство (конц.)для  уд-я нагара в копт, дух, грилях, СВЧ, 5 л</t>
  </si>
  <si>
    <t>Средство для мытья посуды, 5 л, Зеленое яблоко</t>
  </si>
  <si>
    <t>Средство для мытья посуды, 5 л, Лимон</t>
  </si>
  <si>
    <t>Средства личной гигиены</t>
  </si>
  <si>
    <t>Мыло-пена с антибактериальным эффектом, 5л</t>
  </si>
  <si>
    <t>Мыло-пена увлажняющее, 5л</t>
  </si>
  <si>
    <t>Жидкое мыло MODUS, 4 л, Арбуз и дыня</t>
  </si>
  <si>
    <t>Жидкое мыло MODUS, 4 л, Ромашка и луговые травы</t>
  </si>
  <si>
    <t>Жидкое мыло MODUS, 4 л, Яблоко и лайм</t>
  </si>
  <si>
    <t>Жидкое мыло MODUS, 5 л, Арбуз и дыня</t>
  </si>
  <si>
    <t>Жидкое мыло MODUS, 5 л, Ромашка и луговые травы</t>
  </si>
  <si>
    <t>Жидкое мыло MODUS, 5 л, Яблоко и лайм</t>
  </si>
  <si>
    <t>Адажио</t>
  </si>
  <si>
    <t>Жидкое крем-мыло Адажио перл. с антибак.эффектом, 5 л,  Алоэ Вера</t>
  </si>
  <si>
    <t>Жидкое крем-мыло Адажио перл., 5 л, Белая акация</t>
  </si>
  <si>
    <t>Жидкое крем-мыло Адажио перл., 5 л, Персик</t>
  </si>
  <si>
    <t>Жидкое крем-мыло Адажио перл., 5 л, Розовый шелк</t>
  </si>
  <si>
    <t>Жидкое крем-мыло Адажио перл., 500 мл, Белая акация (насос)</t>
  </si>
  <si>
    <t>Жидкое крем-мыло Адажио перл., 500 мл, Персик (насос)</t>
  </si>
  <si>
    <t>Жидкое крем-мыло Адажио перл., 500 мл, Розовый шелк (насос)</t>
  </si>
  <si>
    <t>Изабелла</t>
  </si>
  <si>
    <t>Жидкое мыло Изабелла, 5 л, Утренняя роса</t>
  </si>
  <si>
    <t>Жидкое мыло Изабелла, 5 л, Яблоко</t>
  </si>
  <si>
    <t>Жидкое мыло Изабелла, с антибак.эффектом, 5 л, Зеленый чай</t>
  </si>
  <si>
    <t>Клевер</t>
  </si>
  <si>
    <t>Жидкое мыло Клевер перламутровое, 5 л, Ландыш</t>
  </si>
  <si>
    <t>Жидкое мыло Клевер перламутровое, 5 л, Ромашка</t>
  </si>
  <si>
    <t>Жидкое мыло Клевер перламутровое, 5 л, Яблоко</t>
  </si>
  <si>
    <t>Жидкое мыло Клевер перламутровое, 500 мл, Земляника (насос)</t>
  </si>
  <si>
    <t>Жидкое мыло Клевер перламутровое, 500 мл, Ландыш (насос)</t>
  </si>
  <si>
    <t>Жидкое мыло Клевер перламутровое, 500 мл, Ромашка (насос)</t>
  </si>
  <si>
    <t>Жидкое мыло Клевер перламутровое, 500 мл, Яблоко (насос)</t>
  </si>
  <si>
    <t>Кремона</t>
  </si>
  <si>
    <t>Крем-мыло Кремона, 5 л, Вересковый мед</t>
  </si>
  <si>
    <t>Крем-мыло Кремона, 5 л, Жемчужное</t>
  </si>
  <si>
    <t>Крем-мыло Кремона, 5 л, Розовое масло</t>
  </si>
  <si>
    <t>Матушка Природа</t>
  </si>
  <si>
    <t>Пена для ванн Матушка Природа, 1 л, Луговые травы</t>
  </si>
  <si>
    <t>Пена для ванн Матушка Природа, 1 л, Свежесть моря</t>
  </si>
  <si>
    <t>Пена для ванн Матушка Природа, 1 л, Хвойный лес</t>
  </si>
  <si>
    <t>Пена для ванн Матушка Природа, 1л,Лепестки Роз</t>
  </si>
  <si>
    <t>Шампунь Матушка Природа, 1 л, Крапива</t>
  </si>
  <si>
    <t>Шампунь Матушка Природа, 1 л, Лопух</t>
  </si>
  <si>
    <t>Шампунь Матушка Природа, 1 л, Облепиха</t>
  </si>
  <si>
    <t>Шампунь Матушка Природа, 1 л, Ромашка</t>
  </si>
  <si>
    <t>Околица</t>
  </si>
  <si>
    <t xml:space="preserve"> Шампунь Околица, 1 л, Зверобой</t>
  </si>
  <si>
    <t xml:space="preserve"> Шампунь Околица, 1 л, Крапива</t>
  </si>
  <si>
    <t xml:space="preserve"> Шампунь Околица, 1 л, Лопух</t>
  </si>
  <si>
    <t xml:space="preserve"> Шампунь Околица, 1 л, Облепиха</t>
  </si>
  <si>
    <t xml:space="preserve"> Шампунь Околица, 1 л, Ромашка</t>
  </si>
  <si>
    <t xml:space="preserve"> Шампунь Околица, 1 л, Череда</t>
  </si>
  <si>
    <t xml:space="preserve"> Шампунь Околица, 5 л, Ромашка</t>
  </si>
  <si>
    <t>Хозяйственные товары</t>
  </si>
  <si>
    <t>Диспенсер для мыла-пены, 1 л</t>
  </si>
  <si>
    <t>Заказано
Упак.</t>
  </si>
  <si>
    <t>Объем заказа, м3</t>
  </si>
  <si>
    <t>Базовая цена с 09.01.2019, руб. без НДС</t>
  </si>
  <si>
    <t>Базовая цена с 09.01.2019, руб. с НДС 20%</t>
  </si>
  <si>
    <r>
      <t xml:space="preserve">Группа компаний "АКВАЛОН" 
</t>
    </r>
    <r>
      <rPr>
        <sz val="9"/>
        <color indexed="8"/>
        <rFont val="Arial"/>
        <family val="2"/>
      </rPr>
      <t xml:space="preserve"> производитель бытовой химии, профессиональных моющих средств и средств личной гигиены
 www.aqualongroup.ru  info@aqualongroup.ru
</t>
    </r>
    <r>
      <rPr>
        <b/>
        <sz val="10"/>
        <color indexed="8"/>
        <rFont val="Arial"/>
        <family val="2"/>
      </rPr>
      <t xml:space="preserve"> ООО "Фирма Аквалон"
</t>
    </r>
    <r>
      <rPr>
        <sz val="10"/>
        <color indexed="8"/>
        <rFont val="Arial"/>
        <family val="0"/>
      </rPr>
      <t xml:space="preserve"> 142100, Московская обл., г. Подольск, ул. Комсомольская, д. 1, помещение 5, офис 206
 Склад: г. Подольск, МО, ул. Комсомольская, д.1 , тел (495) 504-27-23, (496) 758-32-34 , режим работы : 9.00-17.00
</t>
    </r>
    <r>
      <rPr>
        <b/>
        <sz val="10"/>
        <color indexed="8"/>
        <rFont val="Arial"/>
        <family val="2"/>
      </rPr>
      <t xml:space="preserve">Бланк заказа </t>
    </r>
    <r>
      <rPr>
        <sz val="10"/>
        <color indexed="8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Цены действительны с 09.01.2019</t>
    </r>
  </si>
  <si>
    <t>Сумма заказа, руб. в т.ч. НДС 20%</t>
  </si>
  <si>
    <t>Итого:</t>
  </si>
  <si>
    <t>В упак. шт.</t>
  </si>
  <si>
    <t>Вес упак. кг</t>
  </si>
  <si>
    <t>Объем упак. м3</t>
  </si>
  <si>
    <t>Вес заказа, кг</t>
  </si>
  <si>
    <t>Конц. универсальное моющее средство "Формула прогресса", 1 л</t>
  </si>
  <si>
    <t>Мыло-пена MODUS, 5 л, "Soft"</t>
  </si>
  <si>
    <t>Гель-мыло для душа с кремом Dr.Grams,  "Освежающий" 5л</t>
  </si>
  <si>
    <t>Ср-во д/мытья стекол и зеркал «Свежесть», 500 мл, с н/спиртом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</si>
</sst>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5">
    <font>
      <sz val="10"/>
      <color indexed="8"/>
      <name val="Arial"/>
      <family val="0"/>
    </font>
    <font>
      <i/>
      <sz val="10"/>
      <color indexed="9"/>
      <name val="Arial Cyr"/>
      <family val="0"/>
    </font>
    <font>
      <i/>
      <sz val="24"/>
      <color indexed="8"/>
      <name val="Arial Cyr"/>
      <family val="0"/>
    </font>
    <font>
      <sz val="10"/>
      <color indexed="8"/>
      <name val="Arial Cyr"/>
      <family val="0"/>
    </font>
    <font>
      <i/>
      <u val="single"/>
      <sz val="12"/>
      <color indexed="12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9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0</xdr:row>
      <xdr:rowOff>438150</xdr:rowOff>
    </xdr:to>
    <xdr:pic>
      <xdr:nvPicPr>
        <xdr:cNvPr id="1" name="Рисунок 4" descr="Aqualon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SheetLayoutView="100" zoomScalePageLayoutView="0" workbookViewId="0" topLeftCell="A1">
      <pane ySplit="2" topLeftCell="A27" activePane="bottomLeft" state="frozen"/>
      <selection pane="topLeft" activeCell="A1" sqref="A1"/>
      <selection pane="bottomLeft" activeCell="J31" sqref="J31"/>
    </sheetView>
  </sheetViews>
  <sheetFormatPr defaultColWidth="9.140625" defaultRowHeight="12.75" outlineLevelRow="2"/>
  <cols>
    <col min="1" max="1" width="3.00390625" style="0" customWidth="1"/>
    <col min="2" max="2" width="10.57421875" style="0" customWidth="1"/>
    <col min="3" max="3" width="57.57421875" style="0" customWidth="1"/>
    <col min="4" max="4" width="5.57421875" style="0" customWidth="1"/>
    <col min="5" max="5" width="6.7109375" style="0" customWidth="1"/>
    <col min="6" max="6" width="8.28125" style="0" customWidth="1"/>
    <col min="7" max="7" width="10.8515625" style="0" customWidth="1"/>
    <col min="8" max="8" width="10.421875" style="0" customWidth="1"/>
    <col min="9" max="9" width="9.00390625" style="0" customWidth="1"/>
  </cols>
  <sheetData>
    <row r="1" spans="1:12" ht="106.5" customHeight="1">
      <c r="A1" s="27" t="s">
        <v>136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63.75" customHeight="1">
      <c r="A2" s="4"/>
      <c r="B2" s="5" t="s">
        <v>0</v>
      </c>
      <c r="C2" s="3" t="s">
        <v>1</v>
      </c>
      <c r="D2" s="1" t="s">
        <v>139</v>
      </c>
      <c r="E2" s="1" t="s">
        <v>140</v>
      </c>
      <c r="F2" s="1" t="s">
        <v>141</v>
      </c>
      <c r="G2" s="2" t="s">
        <v>134</v>
      </c>
      <c r="H2" s="2" t="s">
        <v>135</v>
      </c>
      <c r="I2" s="6" t="s">
        <v>132</v>
      </c>
      <c r="J2" s="7" t="s">
        <v>137</v>
      </c>
      <c r="K2" s="7" t="s">
        <v>142</v>
      </c>
      <c r="L2" s="1" t="s">
        <v>133</v>
      </c>
    </row>
    <row r="3" spans="1:12" ht="16.5" customHeight="1">
      <c r="A3" s="8"/>
      <c r="B3" s="8"/>
      <c r="C3" s="9" t="s">
        <v>2</v>
      </c>
      <c r="D3" s="8"/>
      <c r="E3" s="8"/>
      <c r="F3" s="8"/>
      <c r="G3" s="8"/>
      <c r="H3" s="8"/>
      <c r="I3" s="8"/>
      <c r="J3" s="8"/>
      <c r="K3" s="8"/>
      <c r="L3" s="8"/>
    </row>
    <row r="4" spans="1:12" ht="16.5" customHeight="1" outlineLevel="1">
      <c r="A4" s="24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1:12" ht="16.5" customHeight="1" outlineLevel="2">
      <c r="A5" s="8"/>
      <c r="B5" s="11">
        <v>205951</v>
      </c>
      <c r="C5" s="11" t="s">
        <v>4</v>
      </c>
      <c r="D5" s="12">
        <v>12</v>
      </c>
      <c r="E5" s="12">
        <v>7.099999904632568</v>
      </c>
      <c r="F5" s="13">
        <v>0.022</v>
      </c>
      <c r="G5" s="14">
        <v>60.65</v>
      </c>
      <c r="H5" s="15">
        <v>72.78</v>
      </c>
      <c r="I5" s="8"/>
      <c r="J5" s="8">
        <f>I5*H5*D5</f>
        <v>0</v>
      </c>
      <c r="K5" s="8">
        <f>I5*E5</f>
        <v>0</v>
      </c>
      <c r="L5" s="8">
        <f>I5*F5</f>
        <v>0</v>
      </c>
    </row>
    <row r="6" spans="1:12" ht="16.5" customHeight="1" outlineLevel="2">
      <c r="A6" s="8"/>
      <c r="B6" s="11">
        <v>205944</v>
      </c>
      <c r="C6" s="11" t="s">
        <v>5</v>
      </c>
      <c r="D6" s="12">
        <v>12</v>
      </c>
      <c r="E6" s="12">
        <v>7.099999904632568</v>
      </c>
      <c r="F6" s="13">
        <v>0.022</v>
      </c>
      <c r="G6" s="14">
        <v>60.65</v>
      </c>
      <c r="H6" s="15">
        <v>72.78</v>
      </c>
      <c r="I6" s="8"/>
      <c r="J6" s="8">
        <f aca="true" t="shared" si="0" ref="J6:J71">I6*H6*D6</f>
        <v>0</v>
      </c>
      <c r="K6" s="8">
        <f aca="true" t="shared" si="1" ref="K6:K71">I6*E6</f>
        <v>0</v>
      </c>
      <c r="L6" s="8">
        <f aca="true" t="shared" si="2" ref="L6:L71">I6*F6</f>
        <v>0</v>
      </c>
    </row>
    <row r="7" spans="1:12" ht="16.5" customHeight="1" outlineLevel="2">
      <c r="A7" s="8"/>
      <c r="B7" s="11">
        <v>205975</v>
      </c>
      <c r="C7" s="11" t="s">
        <v>6</v>
      </c>
      <c r="D7" s="12">
        <v>12</v>
      </c>
      <c r="E7" s="12">
        <v>7.099999904632568</v>
      </c>
      <c r="F7" s="13">
        <v>0.022</v>
      </c>
      <c r="G7" s="14">
        <v>60.65</v>
      </c>
      <c r="H7" s="15">
        <v>72.78</v>
      </c>
      <c r="I7" s="8"/>
      <c r="J7" s="8">
        <f t="shared" si="0"/>
        <v>0</v>
      </c>
      <c r="K7" s="8">
        <f t="shared" si="1"/>
        <v>0</v>
      </c>
      <c r="L7" s="8">
        <f t="shared" si="2"/>
        <v>0</v>
      </c>
    </row>
    <row r="8" spans="1:12" ht="16.5" customHeight="1" outlineLevel="2">
      <c r="A8" s="8"/>
      <c r="B8" s="11">
        <v>205630</v>
      </c>
      <c r="C8" s="11" t="s">
        <v>7</v>
      </c>
      <c r="D8" s="12">
        <v>16</v>
      </c>
      <c r="E8" s="12">
        <v>4.900000095367432</v>
      </c>
      <c r="F8" s="13">
        <v>0.0156</v>
      </c>
      <c r="G8" s="14">
        <v>92.35</v>
      </c>
      <c r="H8" s="15">
        <v>110.82</v>
      </c>
      <c r="I8" s="8"/>
      <c r="J8" s="8">
        <f t="shared" si="0"/>
        <v>0</v>
      </c>
      <c r="K8" s="8">
        <f t="shared" si="1"/>
        <v>0</v>
      </c>
      <c r="L8" s="8">
        <f t="shared" si="2"/>
        <v>0</v>
      </c>
    </row>
    <row r="9" spans="1:12" ht="16.5" customHeight="1" outlineLevel="1">
      <c r="A9" s="24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pans="1:12" ht="16.5" customHeight="1" outlineLevel="2">
      <c r="A10" s="8"/>
      <c r="B10" s="11">
        <v>205340</v>
      </c>
      <c r="C10" s="11" t="s">
        <v>9</v>
      </c>
      <c r="D10" s="12">
        <v>16</v>
      </c>
      <c r="E10" s="12">
        <v>3.559999942779541</v>
      </c>
      <c r="F10" s="13">
        <v>0.0156</v>
      </c>
      <c r="G10" s="14">
        <v>85.45</v>
      </c>
      <c r="H10" s="15">
        <v>102.54</v>
      </c>
      <c r="I10" s="8"/>
      <c r="J10" s="8">
        <f t="shared" si="0"/>
        <v>0</v>
      </c>
      <c r="K10" s="8">
        <f t="shared" si="1"/>
        <v>0</v>
      </c>
      <c r="L10" s="8">
        <f t="shared" si="2"/>
        <v>0</v>
      </c>
    </row>
    <row r="11" spans="1:12" ht="16.5" customHeight="1" outlineLevel="2">
      <c r="A11" s="8"/>
      <c r="B11" s="11">
        <v>205357</v>
      </c>
      <c r="C11" s="11" t="s">
        <v>10</v>
      </c>
      <c r="D11" s="12">
        <v>16</v>
      </c>
      <c r="E11" s="12">
        <v>3.559999942779541</v>
      </c>
      <c r="F11" s="13">
        <v>0.0156</v>
      </c>
      <c r="G11" s="14">
        <v>85.45</v>
      </c>
      <c r="H11" s="15">
        <v>102.54</v>
      </c>
      <c r="I11" s="8"/>
      <c r="J11" s="8">
        <f t="shared" si="0"/>
        <v>0</v>
      </c>
      <c r="K11" s="8">
        <f t="shared" si="1"/>
        <v>0</v>
      </c>
      <c r="L11" s="8">
        <f t="shared" si="2"/>
        <v>0</v>
      </c>
    </row>
    <row r="12" spans="1:12" ht="16.5" customHeight="1" outlineLevel="1">
      <c r="A12" s="24" t="s">
        <v>11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</row>
    <row r="13" spans="1:12" ht="16.5" customHeight="1" outlineLevel="2">
      <c r="A13" s="8"/>
      <c r="B13" s="11">
        <v>206095</v>
      </c>
      <c r="C13" s="11" t="s">
        <v>12</v>
      </c>
      <c r="D13" s="12">
        <v>4</v>
      </c>
      <c r="E13" s="12">
        <v>21.700000762939453</v>
      </c>
      <c r="F13" s="13">
        <v>0.0342</v>
      </c>
      <c r="G13" s="14">
        <v>524.37</v>
      </c>
      <c r="H13" s="15">
        <v>629.24</v>
      </c>
      <c r="I13" s="8"/>
      <c r="J13" s="8">
        <f t="shared" si="0"/>
        <v>0</v>
      </c>
      <c r="K13" s="8">
        <f t="shared" si="1"/>
        <v>0</v>
      </c>
      <c r="L13" s="8">
        <f t="shared" si="2"/>
        <v>0</v>
      </c>
    </row>
    <row r="14" spans="1:12" ht="16.5" customHeight="1" outlineLevel="2">
      <c r="A14" s="8"/>
      <c r="B14" s="11">
        <v>206101</v>
      </c>
      <c r="C14" s="11" t="s">
        <v>13</v>
      </c>
      <c r="D14" s="12">
        <v>10</v>
      </c>
      <c r="E14" s="12">
        <v>9.199999809265137</v>
      </c>
      <c r="F14" s="13">
        <v>0.0156</v>
      </c>
      <c r="G14" s="14">
        <v>121.58</v>
      </c>
      <c r="H14" s="15">
        <v>145.9</v>
      </c>
      <c r="I14" s="8"/>
      <c r="J14" s="8">
        <f t="shared" si="0"/>
        <v>0</v>
      </c>
      <c r="K14" s="8">
        <f t="shared" si="1"/>
        <v>0</v>
      </c>
      <c r="L14" s="8">
        <f t="shared" si="2"/>
        <v>0</v>
      </c>
    </row>
    <row r="15" spans="1:12" ht="16.5" customHeight="1" outlineLevel="1">
      <c r="A15" s="24" t="s">
        <v>14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</row>
    <row r="16" spans="1:12" ht="16.5" customHeight="1" outlineLevel="2">
      <c r="A16" s="8"/>
      <c r="B16" s="11">
        <v>273797</v>
      </c>
      <c r="C16" s="11" t="s">
        <v>15</v>
      </c>
      <c r="D16" s="12">
        <v>8</v>
      </c>
      <c r="E16" s="12">
        <v>5.800000190734863</v>
      </c>
      <c r="F16" s="13">
        <v>0.0156</v>
      </c>
      <c r="G16" s="14">
        <v>368.01</v>
      </c>
      <c r="H16" s="15">
        <v>441.61</v>
      </c>
      <c r="I16" s="8"/>
      <c r="J16" s="8">
        <f t="shared" si="0"/>
        <v>0</v>
      </c>
      <c r="K16" s="8">
        <f t="shared" si="1"/>
        <v>0</v>
      </c>
      <c r="L16" s="8">
        <f t="shared" si="2"/>
        <v>0</v>
      </c>
    </row>
    <row r="17" spans="1:12" ht="16.5" customHeight="1" outlineLevel="1">
      <c r="A17" s="24" t="s">
        <v>16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</row>
    <row r="18" spans="1:12" ht="16.5" customHeight="1" outlineLevel="2">
      <c r="A18" s="8"/>
      <c r="B18" s="11">
        <v>206194</v>
      </c>
      <c r="C18" s="11" t="s">
        <v>17</v>
      </c>
      <c r="D18" s="12">
        <v>10</v>
      </c>
      <c r="E18" s="12">
        <v>8.5</v>
      </c>
      <c r="F18" s="13">
        <v>0.0144</v>
      </c>
      <c r="G18" s="14">
        <v>68.18</v>
      </c>
      <c r="H18" s="15">
        <v>80.45</v>
      </c>
      <c r="I18" s="8"/>
      <c r="J18" s="8">
        <f t="shared" si="0"/>
        <v>0</v>
      </c>
      <c r="K18" s="8">
        <f t="shared" si="1"/>
        <v>0</v>
      </c>
      <c r="L18" s="8">
        <f t="shared" si="2"/>
        <v>0</v>
      </c>
    </row>
    <row r="19" spans="1:12" ht="16.5" customHeight="1" outlineLevel="2">
      <c r="A19" s="8"/>
      <c r="B19" s="11">
        <v>206187</v>
      </c>
      <c r="C19" s="11" t="s">
        <v>18</v>
      </c>
      <c r="D19" s="12">
        <v>10</v>
      </c>
      <c r="E19" s="12">
        <v>8.5</v>
      </c>
      <c r="F19" s="13">
        <v>0.0144</v>
      </c>
      <c r="G19" s="14">
        <v>68.18</v>
      </c>
      <c r="H19" s="15">
        <v>81.81</v>
      </c>
      <c r="I19" s="8"/>
      <c r="J19" s="8">
        <f t="shared" si="0"/>
        <v>0</v>
      </c>
      <c r="K19" s="8">
        <f t="shared" si="1"/>
        <v>0</v>
      </c>
      <c r="L19" s="8">
        <f t="shared" si="2"/>
        <v>0</v>
      </c>
    </row>
    <row r="20" spans="1:12" ht="16.5" customHeight="1" outlineLevel="2">
      <c r="A20" s="8"/>
      <c r="B20" s="11">
        <v>206514</v>
      </c>
      <c r="C20" s="11" t="s">
        <v>19</v>
      </c>
      <c r="D20" s="12">
        <v>12</v>
      </c>
      <c r="E20" s="12">
        <v>7.199999809265137</v>
      </c>
      <c r="F20" s="13">
        <v>0.0155</v>
      </c>
      <c r="G20" s="14">
        <v>113.13</v>
      </c>
      <c r="H20" s="15">
        <v>135.76</v>
      </c>
      <c r="I20" s="8"/>
      <c r="J20" s="8">
        <f t="shared" si="0"/>
        <v>0</v>
      </c>
      <c r="K20" s="8">
        <f t="shared" si="1"/>
        <v>0</v>
      </c>
      <c r="L20" s="8">
        <f t="shared" si="2"/>
        <v>0</v>
      </c>
    </row>
    <row r="21" spans="1:12" ht="16.5" customHeight="1" outlineLevel="2">
      <c r="A21" s="8"/>
      <c r="B21" s="11">
        <v>206170</v>
      </c>
      <c r="C21" s="11" t="s">
        <v>20</v>
      </c>
      <c r="D21" s="12">
        <v>10</v>
      </c>
      <c r="E21" s="12">
        <v>8.5</v>
      </c>
      <c r="F21" s="13">
        <v>0.0144</v>
      </c>
      <c r="G21" s="14">
        <v>65.39</v>
      </c>
      <c r="H21" s="15">
        <v>78.47</v>
      </c>
      <c r="I21" s="8"/>
      <c r="J21" s="8">
        <f t="shared" si="0"/>
        <v>0</v>
      </c>
      <c r="K21" s="8">
        <f t="shared" si="1"/>
        <v>0</v>
      </c>
      <c r="L21" s="8">
        <f t="shared" si="2"/>
        <v>0</v>
      </c>
    </row>
    <row r="22" spans="1:12" ht="16.5" customHeight="1" outlineLevel="2">
      <c r="A22" s="8"/>
      <c r="B22" s="11">
        <v>206491</v>
      </c>
      <c r="C22" s="11" t="s">
        <v>21</v>
      </c>
      <c r="D22" s="12">
        <v>12</v>
      </c>
      <c r="E22" s="12">
        <v>7.099999904632568</v>
      </c>
      <c r="F22" s="13">
        <v>0.0155</v>
      </c>
      <c r="G22" s="14">
        <v>73.25</v>
      </c>
      <c r="H22" s="15">
        <v>87.9</v>
      </c>
      <c r="I22" s="8"/>
      <c r="J22" s="8">
        <f t="shared" si="0"/>
        <v>0</v>
      </c>
      <c r="K22" s="8">
        <f t="shared" si="1"/>
        <v>0</v>
      </c>
      <c r="L22" s="8">
        <f t="shared" si="2"/>
        <v>0</v>
      </c>
    </row>
    <row r="23" spans="1:12" ht="16.5" customHeight="1" outlineLevel="2">
      <c r="A23" s="8"/>
      <c r="B23" s="11">
        <v>206484</v>
      </c>
      <c r="C23" s="11" t="s">
        <v>22</v>
      </c>
      <c r="D23" s="12">
        <v>12</v>
      </c>
      <c r="E23" s="12">
        <v>7.400000095367432</v>
      </c>
      <c r="F23" s="13">
        <v>0.0155</v>
      </c>
      <c r="G23" s="14">
        <v>97.07</v>
      </c>
      <c r="H23" s="15">
        <v>116.48</v>
      </c>
      <c r="I23" s="8"/>
      <c r="J23" s="8">
        <f t="shared" si="0"/>
        <v>0</v>
      </c>
      <c r="K23" s="8">
        <f t="shared" si="1"/>
        <v>0</v>
      </c>
      <c r="L23" s="8">
        <f t="shared" si="2"/>
        <v>0</v>
      </c>
    </row>
    <row r="24" spans="1:12" ht="16.5" customHeight="1" outlineLevel="2">
      <c r="A24" s="8"/>
      <c r="B24" s="11">
        <v>206477</v>
      </c>
      <c r="C24" s="11" t="s">
        <v>23</v>
      </c>
      <c r="D24" s="12">
        <v>12</v>
      </c>
      <c r="E24" s="12">
        <v>7.400000095367432</v>
      </c>
      <c r="F24" s="13">
        <v>0.0155</v>
      </c>
      <c r="G24" s="14">
        <v>97.07</v>
      </c>
      <c r="H24" s="15">
        <v>116.48</v>
      </c>
      <c r="I24" s="8"/>
      <c r="J24" s="8">
        <f t="shared" si="0"/>
        <v>0</v>
      </c>
      <c r="K24" s="8">
        <f t="shared" si="1"/>
        <v>0</v>
      </c>
      <c r="L24" s="8">
        <f t="shared" si="2"/>
        <v>0</v>
      </c>
    </row>
    <row r="25" spans="1:12" ht="16.5" customHeight="1" outlineLevel="2">
      <c r="A25" s="8"/>
      <c r="B25" s="11">
        <v>206545</v>
      </c>
      <c r="C25" s="11" t="s">
        <v>24</v>
      </c>
      <c r="D25" s="12">
        <v>12</v>
      </c>
      <c r="E25" s="12">
        <v>7.099999904632568</v>
      </c>
      <c r="F25" s="13">
        <v>0.0155</v>
      </c>
      <c r="G25" s="14">
        <v>97.07</v>
      </c>
      <c r="H25" s="15">
        <v>116.48</v>
      </c>
      <c r="I25" s="8"/>
      <c r="J25" s="8">
        <f t="shared" si="0"/>
        <v>0</v>
      </c>
      <c r="K25" s="8">
        <f t="shared" si="1"/>
        <v>0</v>
      </c>
      <c r="L25" s="8">
        <f t="shared" si="2"/>
        <v>0</v>
      </c>
    </row>
    <row r="26" spans="1:12" ht="16.5" customHeight="1" outlineLevel="2">
      <c r="A26" s="8"/>
      <c r="B26" s="11">
        <v>206521</v>
      </c>
      <c r="C26" s="11" t="s">
        <v>25</v>
      </c>
      <c r="D26" s="12">
        <v>12</v>
      </c>
      <c r="E26" s="12">
        <v>7.199999809265137</v>
      </c>
      <c r="F26" s="13">
        <v>0.0155</v>
      </c>
      <c r="G26" s="14">
        <v>113.13</v>
      </c>
      <c r="H26" s="15">
        <v>135.76</v>
      </c>
      <c r="I26" s="8"/>
      <c r="J26" s="8">
        <f t="shared" si="0"/>
        <v>0</v>
      </c>
      <c r="K26" s="8">
        <f t="shared" si="1"/>
        <v>0</v>
      </c>
      <c r="L26" s="8">
        <f t="shared" si="2"/>
        <v>0</v>
      </c>
    </row>
    <row r="27" spans="1:12" ht="16.5" customHeight="1" outlineLevel="1">
      <c r="A27" s="24" t="s">
        <v>26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ht="16.5" customHeight="1" outlineLevel="2">
      <c r="A28" s="8"/>
      <c r="B28" s="11">
        <v>274374</v>
      </c>
      <c r="C28" s="11" t="s">
        <v>27</v>
      </c>
      <c r="D28" s="12">
        <v>10</v>
      </c>
      <c r="E28" s="12">
        <v>8.300000190734863</v>
      </c>
      <c r="F28" s="13">
        <v>0.0156</v>
      </c>
      <c r="G28" s="14">
        <v>42.81</v>
      </c>
      <c r="H28" s="15">
        <v>51.37</v>
      </c>
      <c r="I28" s="8"/>
      <c r="J28" s="8">
        <f t="shared" si="0"/>
        <v>0</v>
      </c>
      <c r="K28" s="8">
        <f t="shared" si="1"/>
        <v>0</v>
      </c>
      <c r="L28" s="8">
        <f t="shared" si="2"/>
        <v>0</v>
      </c>
    </row>
    <row r="29" spans="1:12" ht="16.5" customHeight="1" outlineLevel="2">
      <c r="A29" s="8"/>
      <c r="B29" s="11">
        <v>274411</v>
      </c>
      <c r="C29" s="11" t="s">
        <v>28</v>
      </c>
      <c r="D29" s="12">
        <v>10</v>
      </c>
      <c r="E29" s="12">
        <v>8.300000190734863</v>
      </c>
      <c r="F29" s="13">
        <v>0.0155</v>
      </c>
      <c r="G29" s="14">
        <v>42.81</v>
      </c>
      <c r="H29" s="15">
        <v>51.37</v>
      </c>
      <c r="I29" s="8"/>
      <c r="J29" s="8">
        <f t="shared" si="0"/>
        <v>0</v>
      </c>
      <c r="K29" s="8">
        <f t="shared" si="1"/>
        <v>0</v>
      </c>
      <c r="L29" s="8">
        <f t="shared" si="2"/>
        <v>0</v>
      </c>
    </row>
    <row r="30" spans="1:12" ht="16.5" customHeight="1" outlineLevel="2">
      <c r="A30" s="8"/>
      <c r="B30" s="11">
        <v>206026</v>
      </c>
      <c r="C30" s="11" t="s">
        <v>29</v>
      </c>
      <c r="D30" s="12">
        <v>18</v>
      </c>
      <c r="E30" s="12">
        <v>10.199999809265137</v>
      </c>
      <c r="F30" s="13">
        <v>0.0197</v>
      </c>
      <c r="G30" s="17">
        <v>25</v>
      </c>
      <c r="H30" s="15">
        <f>G30*1.2</f>
        <v>30</v>
      </c>
      <c r="I30" s="8"/>
      <c r="J30" s="8">
        <f>I30*H30*D30</f>
        <v>0</v>
      </c>
      <c r="K30" s="8">
        <f t="shared" si="1"/>
        <v>0</v>
      </c>
      <c r="L30" s="8">
        <f t="shared" si="2"/>
        <v>0</v>
      </c>
    </row>
    <row r="31" spans="1:12" ht="16.5" customHeight="1" outlineLevel="2">
      <c r="A31" s="8"/>
      <c r="B31" s="11">
        <v>274176</v>
      </c>
      <c r="C31" s="11" t="s">
        <v>30</v>
      </c>
      <c r="D31" s="12">
        <v>8</v>
      </c>
      <c r="E31" s="12">
        <v>9</v>
      </c>
      <c r="F31" s="13">
        <v>0.0156</v>
      </c>
      <c r="G31" s="14">
        <v>45.58</v>
      </c>
      <c r="H31" s="15">
        <f>G31*1.2</f>
        <v>54.696</v>
      </c>
      <c r="I31" s="8"/>
      <c r="J31" s="8">
        <f t="shared" si="0"/>
        <v>0</v>
      </c>
      <c r="K31" s="8">
        <f t="shared" si="1"/>
        <v>0</v>
      </c>
      <c r="L31" s="8">
        <f t="shared" si="2"/>
        <v>0</v>
      </c>
    </row>
    <row r="32" spans="1:12" ht="16.5" customHeight="1" outlineLevel="2">
      <c r="A32" s="8"/>
      <c r="B32" s="11">
        <v>274442</v>
      </c>
      <c r="C32" s="11" t="s">
        <v>31</v>
      </c>
      <c r="D32" s="12">
        <v>4</v>
      </c>
      <c r="E32" s="12">
        <v>21.700000762939453</v>
      </c>
      <c r="F32" s="13">
        <v>0.0362</v>
      </c>
      <c r="G32" s="14">
        <v>177.37</v>
      </c>
      <c r="H32" s="15">
        <f>G32*1.2</f>
        <v>212.844</v>
      </c>
      <c r="I32" s="8"/>
      <c r="J32" s="8">
        <f t="shared" si="0"/>
        <v>0</v>
      </c>
      <c r="K32" s="8">
        <f t="shared" si="1"/>
        <v>0</v>
      </c>
      <c r="L32" s="8">
        <f t="shared" si="2"/>
        <v>0</v>
      </c>
    </row>
    <row r="33" spans="1:12" ht="16.5" customHeight="1" outlineLevel="2">
      <c r="A33" s="8"/>
      <c r="B33" s="11">
        <v>206019</v>
      </c>
      <c r="C33" s="11" t="s">
        <v>32</v>
      </c>
      <c r="D33" s="12">
        <v>18</v>
      </c>
      <c r="E33" s="12">
        <v>10.199999809265137</v>
      </c>
      <c r="F33" s="13">
        <v>0.0197</v>
      </c>
      <c r="G33" s="17">
        <v>25</v>
      </c>
      <c r="H33" s="15">
        <f>G33*1.2</f>
        <v>30</v>
      </c>
      <c r="I33" s="8"/>
      <c r="J33" s="8">
        <f t="shared" si="0"/>
        <v>0</v>
      </c>
      <c r="K33" s="8">
        <f t="shared" si="1"/>
        <v>0</v>
      </c>
      <c r="L33" s="8">
        <f t="shared" si="2"/>
        <v>0</v>
      </c>
    </row>
    <row r="34" spans="1:12" ht="16.5" customHeight="1" outlineLevel="2">
      <c r="A34" s="8"/>
      <c r="B34" s="11">
        <v>206040</v>
      </c>
      <c r="C34" s="11" t="s">
        <v>33</v>
      </c>
      <c r="D34" s="12">
        <v>18</v>
      </c>
      <c r="E34" s="12">
        <v>10.199999809265137</v>
      </c>
      <c r="F34" s="13">
        <v>0.0197</v>
      </c>
      <c r="G34" s="17">
        <v>25</v>
      </c>
      <c r="H34" s="15">
        <f aca="true" t="shared" si="3" ref="H34:H43">G34*1.2</f>
        <v>30</v>
      </c>
      <c r="I34" s="8"/>
      <c r="J34" s="8">
        <f t="shared" si="0"/>
        <v>0</v>
      </c>
      <c r="K34" s="8">
        <f t="shared" si="1"/>
        <v>0</v>
      </c>
      <c r="L34" s="8">
        <f t="shared" si="2"/>
        <v>0</v>
      </c>
    </row>
    <row r="35" spans="1:12" ht="16.5" customHeight="1" outlineLevel="2">
      <c r="A35" s="8"/>
      <c r="B35" s="11">
        <v>206033</v>
      </c>
      <c r="C35" s="11" t="s">
        <v>34</v>
      </c>
      <c r="D35" s="12">
        <v>18</v>
      </c>
      <c r="E35" s="12">
        <v>10.199999809265137</v>
      </c>
      <c r="F35" s="13">
        <v>0.0197</v>
      </c>
      <c r="G35" s="17">
        <v>25</v>
      </c>
      <c r="H35" s="15">
        <f t="shared" si="3"/>
        <v>30</v>
      </c>
      <c r="I35" s="8"/>
      <c r="J35" s="8">
        <f t="shared" si="0"/>
        <v>0</v>
      </c>
      <c r="K35" s="8">
        <f t="shared" si="1"/>
        <v>0</v>
      </c>
      <c r="L35" s="8">
        <f t="shared" si="2"/>
        <v>0</v>
      </c>
    </row>
    <row r="36" spans="1:12" ht="16.5" customHeight="1" outlineLevel="2">
      <c r="A36" s="8"/>
      <c r="B36" s="11">
        <v>206415</v>
      </c>
      <c r="C36" s="11" t="s">
        <v>35</v>
      </c>
      <c r="D36" s="12">
        <v>12</v>
      </c>
      <c r="E36" s="12">
        <v>7.099999904632568</v>
      </c>
      <c r="F36" s="13">
        <v>0.022</v>
      </c>
      <c r="G36" s="17">
        <v>32.97</v>
      </c>
      <c r="H36" s="15">
        <f t="shared" si="3"/>
        <v>39.564</v>
      </c>
      <c r="I36" s="8"/>
      <c r="J36" s="8">
        <f t="shared" si="0"/>
        <v>0</v>
      </c>
      <c r="K36" s="8">
        <f t="shared" si="1"/>
        <v>0</v>
      </c>
      <c r="L36" s="8">
        <f t="shared" si="2"/>
        <v>0</v>
      </c>
    </row>
    <row r="37" spans="1:12" ht="16.5" customHeight="1" outlineLevel="2">
      <c r="A37" s="8"/>
      <c r="B37" s="11">
        <v>206590</v>
      </c>
      <c r="C37" s="11" t="s">
        <v>146</v>
      </c>
      <c r="D37" s="12">
        <v>12</v>
      </c>
      <c r="E37" s="12">
        <v>7.099999904632568</v>
      </c>
      <c r="F37" s="13">
        <v>0.022</v>
      </c>
      <c r="G37" s="17">
        <v>32.97</v>
      </c>
      <c r="H37" s="15">
        <f t="shared" si="3"/>
        <v>39.564</v>
      </c>
      <c r="I37" s="8"/>
      <c r="J37" s="8">
        <f>I37*H37*D37</f>
        <v>0</v>
      </c>
      <c r="K37" s="8">
        <f>I37*E37</f>
        <v>0</v>
      </c>
      <c r="L37" s="8">
        <f>I37*F37</f>
        <v>0</v>
      </c>
    </row>
    <row r="38" spans="1:12" ht="16.5" customHeight="1" outlineLevel="2">
      <c r="A38" s="8"/>
      <c r="B38" s="11">
        <v>274473</v>
      </c>
      <c r="C38" s="11" t="s">
        <v>36</v>
      </c>
      <c r="D38" s="12">
        <v>8</v>
      </c>
      <c r="E38" s="12">
        <v>8.75</v>
      </c>
      <c r="F38" s="13">
        <v>0.0156</v>
      </c>
      <c r="G38" s="17">
        <v>43.06</v>
      </c>
      <c r="H38" s="15">
        <f t="shared" si="3"/>
        <v>51.672000000000004</v>
      </c>
      <c r="I38" s="8"/>
      <c r="J38" s="8">
        <f t="shared" si="0"/>
        <v>0</v>
      </c>
      <c r="K38" s="8">
        <f t="shared" si="1"/>
        <v>0</v>
      </c>
      <c r="L38" s="8">
        <f t="shared" si="2"/>
        <v>0</v>
      </c>
    </row>
    <row r="39" spans="1:12" ht="16.5" customHeight="1" outlineLevel="2">
      <c r="A39" s="8"/>
      <c r="B39" s="11" t="s">
        <v>37</v>
      </c>
      <c r="C39" s="11" t="s">
        <v>38</v>
      </c>
      <c r="D39" s="12">
        <v>14</v>
      </c>
      <c r="E39" s="12">
        <v>9.149999618530273</v>
      </c>
      <c r="F39" s="13">
        <v>0.0226</v>
      </c>
      <c r="G39" s="17">
        <v>44.05</v>
      </c>
      <c r="H39" s="15">
        <f t="shared" si="3"/>
        <v>52.85999999999999</v>
      </c>
      <c r="I39" s="8"/>
      <c r="J39" s="8">
        <f t="shared" si="0"/>
        <v>0</v>
      </c>
      <c r="K39" s="8">
        <f t="shared" si="1"/>
        <v>0</v>
      </c>
      <c r="L39" s="8">
        <f t="shared" si="2"/>
        <v>0</v>
      </c>
    </row>
    <row r="40" spans="1:12" ht="16.5" customHeight="1" outlineLevel="2">
      <c r="A40" s="8"/>
      <c r="B40" s="11">
        <v>205999</v>
      </c>
      <c r="C40" s="11" t="s">
        <v>39</v>
      </c>
      <c r="D40" s="12">
        <v>18</v>
      </c>
      <c r="E40" s="12">
        <v>10.199999809265137</v>
      </c>
      <c r="F40" s="13">
        <v>0.0197</v>
      </c>
      <c r="G40" s="17">
        <v>39.88</v>
      </c>
      <c r="H40" s="15">
        <f t="shared" si="3"/>
        <v>47.856</v>
      </c>
      <c r="I40" s="8"/>
      <c r="J40" s="8">
        <f t="shared" si="0"/>
        <v>0</v>
      </c>
      <c r="K40" s="8">
        <f t="shared" si="1"/>
        <v>0</v>
      </c>
      <c r="L40" s="8">
        <f t="shared" si="2"/>
        <v>0</v>
      </c>
    </row>
    <row r="41" spans="1:12" ht="16.5" customHeight="1" outlineLevel="2">
      <c r="A41" s="8"/>
      <c r="B41" s="11">
        <v>206002</v>
      </c>
      <c r="C41" s="11" t="s">
        <v>40</v>
      </c>
      <c r="D41" s="12">
        <v>18</v>
      </c>
      <c r="E41" s="12">
        <v>10.199999809265137</v>
      </c>
      <c r="F41" s="13">
        <v>0.0197</v>
      </c>
      <c r="G41" s="17">
        <v>39.88</v>
      </c>
      <c r="H41" s="15">
        <f t="shared" si="3"/>
        <v>47.856</v>
      </c>
      <c r="I41" s="8"/>
      <c r="J41" s="8">
        <f t="shared" si="0"/>
        <v>0</v>
      </c>
      <c r="K41" s="8">
        <f t="shared" si="1"/>
        <v>0</v>
      </c>
      <c r="L41" s="8">
        <f t="shared" si="2"/>
        <v>0</v>
      </c>
    </row>
    <row r="42" spans="1:12" ht="16.5" customHeight="1" outlineLevel="2">
      <c r="A42" s="8"/>
      <c r="B42" s="11">
        <v>274350</v>
      </c>
      <c r="C42" s="11" t="s">
        <v>41</v>
      </c>
      <c r="D42" s="12">
        <v>18</v>
      </c>
      <c r="E42" s="12">
        <v>9.649999618530273</v>
      </c>
      <c r="F42" s="13">
        <v>0.0226</v>
      </c>
      <c r="G42" s="17">
        <v>39.88</v>
      </c>
      <c r="H42" s="15">
        <f t="shared" si="3"/>
        <v>47.856</v>
      </c>
      <c r="I42" s="8"/>
      <c r="J42" s="8">
        <f t="shared" si="0"/>
        <v>0</v>
      </c>
      <c r="K42" s="8">
        <f t="shared" si="1"/>
        <v>0</v>
      </c>
      <c r="L42" s="8">
        <f t="shared" si="2"/>
        <v>0</v>
      </c>
    </row>
    <row r="43" spans="1:12" ht="16.5" customHeight="1" outlineLevel="2">
      <c r="A43" s="8"/>
      <c r="B43" s="11">
        <v>206538</v>
      </c>
      <c r="C43" s="11" t="s">
        <v>42</v>
      </c>
      <c r="D43" s="12">
        <v>8</v>
      </c>
      <c r="E43" s="12">
        <v>8.800000190734863</v>
      </c>
      <c r="F43" s="13">
        <v>0.0174</v>
      </c>
      <c r="G43" s="17">
        <v>67.6</v>
      </c>
      <c r="H43" s="15">
        <f t="shared" si="3"/>
        <v>81.11999999999999</v>
      </c>
      <c r="I43" s="8"/>
      <c r="J43" s="8">
        <f t="shared" si="0"/>
        <v>0</v>
      </c>
      <c r="K43" s="8">
        <f t="shared" si="1"/>
        <v>0</v>
      </c>
      <c r="L43" s="8">
        <f t="shared" si="2"/>
        <v>0</v>
      </c>
    </row>
    <row r="44" spans="1:12" ht="16.5" customHeight="1" outlineLevel="1">
      <c r="A44" s="24" t="s">
        <v>43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6"/>
    </row>
    <row r="45" spans="1:12" ht="16.5" customHeight="1" outlineLevel="2">
      <c r="A45" s="8"/>
      <c r="B45" s="11">
        <v>205395</v>
      </c>
      <c r="C45" s="11" t="s">
        <v>44</v>
      </c>
      <c r="D45" s="12">
        <v>16</v>
      </c>
      <c r="E45" s="12">
        <v>8.699999809265137</v>
      </c>
      <c r="F45" s="13">
        <v>0.0226</v>
      </c>
      <c r="G45" s="14">
        <v>29.53</v>
      </c>
      <c r="H45" s="15">
        <v>35.44</v>
      </c>
      <c r="I45" s="8"/>
      <c r="J45" s="8">
        <f t="shared" si="0"/>
        <v>0</v>
      </c>
      <c r="K45" s="8">
        <f t="shared" si="1"/>
        <v>0</v>
      </c>
      <c r="L45" s="8">
        <f t="shared" si="2"/>
        <v>0</v>
      </c>
    </row>
    <row r="46" spans="1:12" ht="16.5" customHeight="1" outlineLevel="2">
      <c r="A46" s="8"/>
      <c r="B46" s="11">
        <v>205388</v>
      </c>
      <c r="C46" s="11" t="s">
        <v>45</v>
      </c>
      <c r="D46" s="12">
        <v>12</v>
      </c>
      <c r="E46" s="12">
        <v>6.800000190734863</v>
      </c>
      <c r="F46" s="13">
        <v>0.0207</v>
      </c>
      <c r="G46" s="14">
        <v>35.32</v>
      </c>
      <c r="H46" s="15">
        <v>42.38</v>
      </c>
      <c r="I46" s="8"/>
      <c r="J46" s="8">
        <f t="shared" si="0"/>
        <v>0</v>
      </c>
      <c r="K46" s="8">
        <f t="shared" si="1"/>
        <v>0</v>
      </c>
      <c r="L46" s="8">
        <f t="shared" si="2"/>
        <v>0</v>
      </c>
    </row>
    <row r="47" spans="1:12" ht="16.5" customHeight="1" outlineLevel="2">
      <c r="A47" s="8"/>
      <c r="B47" s="11">
        <v>205371</v>
      </c>
      <c r="C47" s="11" t="s">
        <v>46</v>
      </c>
      <c r="D47" s="12">
        <v>16</v>
      </c>
      <c r="E47" s="12">
        <v>8.699999809265137</v>
      </c>
      <c r="F47" s="13">
        <v>0.0226</v>
      </c>
      <c r="G47" s="14">
        <v>29.53</v>
      </c>
      <c r="H47" s="15">
        <v>35.44</v>
      </c>
      <c r="I47" s="8"/>
      <c r="J47" s="8">
        <f t="shared" si="0"/>
        <v>0</v>
      </c>
      <c r="K47" s="8">
        <f t="shared" si="1"/>
        <v>0</v>
      </c>
      <c r="L47" s="8">
        <f t="shared" si="2"/>
        <v>0</v>
      </c>
    </row>
    <row r="48" spans="1:12" ht="16.5" customHeight="1" outlineLevel="2">
      <c r="A48" s="8"/>
      <c r="B48" s="11">
        <v>205364</v>
      </c>
      <c r="C48" s="11" t="s">
        <v>47</v>
      </c>
      <c r="D48" s="12">
        <v>12</v>
      </c>
      <c r="E48" s="12">
        <v>6.800000190734863</v>
      </c>
      <c r="F48" s="13">
        <v>0.0207</v>
      </c>
      <c r="G48" s="14">
        <v>35.32</v>
      </c>
      <c r="H48" s="15">
        <v>42.38</v>
      </c>
      <c r="I48" s="8"/>
      <c r="J48" s="8">
        <f t="shared" si="0"/>
        <v>0</v>
      </c>
      <c r="K48" s="8">
        <f t="shared" si="1"/>
        <v>0</v>
      </c>
      <c r="L48" s="8">
        <f t="shared" si="2"/>
        <v>0</v>
      </c>
    </row>
    <row r="49" spans="1:12" ht="16.5" customHeight="1" outlineLevel="2">
      <c r="A49" s="8"/>
      <c r="B49" s="11">
        <v>204763</v>
      </c>
      <c r="C49" s="11" t="s">
        <v>48</v>
      </c>
      <c r="D49" s="12">
        <v>16</v>
      </c>
      <c r="E49" s="12">
        <v>5.699999809265137</v>
      </c>
      <c r="F49" s="13">
        <v>0.0156</v>
      </c>
      <c r="G49" s="14">
        <v>135.74</v>
      </c>
      <c r="H49" s="15">
        <v>162.89</v>
      </c>
      <c r="I49" s="8"/>
      <c r="J49" s="8">
        <f t="shared" si="0"/>
        <v>0</v>
      </c>
      <c r="K49" s="8">
        <f t="shared" si="1"/>
        <v>0</v>
      </c>
      <c r="L49" s="8">
        <f t="shared" si="2"/>
        <v>0</v>
      </c>
    </row>
    <row r="50" spans="1:12" ht="16.5" customHeight="1" outlineLevel="1">
      <c r="A50" s="24" t="s">
        <v>49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</row>
    <row r="51" spans="1:12" ht="16.5" customHeight="1" outlineLevel="2">
      <c r="A51" s="8"/>
      <c r="B51" s="11">
        <v>205722</v>
      </c>
      <c r="C51" s="11" t="s">
        <v>50</v>
      </c>
      <c r="D51" s="12">
        <v>4</v>
      </c>
      <c r="E51" s="12">
        <v>21.700000762939453</v>
      </c>
      <c r="F51" s="13">
        <v>0.0362</v>
      </c>
      <c r="G51" s="14">
        <v>182.95</v>
      </c>
      <c r="H51" s="15">
        <v>219.54</v>
      </c>
      <c r="I51" s="8"/>
      <c r="J51" s="8">
        <f t="shared" si="0"/>
        <v>0</v>
      </c>
      <c r="K51" s="8">
        <f t="shared" si="1"/>
        <v>0</v>
      </c>
      <c r="L51" s="8">
        <f t="shared" si="2"/>
        <v>0</v>
      </c>
    </row>
    <row r="52" spans="1:12" ht="16.5" customHeight="1" outlineLevel="2">
      <c r="A52" s="8"/>
      <c r="B52" s="11">
        <v>205746</v>
      </c>
      <c r="C52" s="11" t="s">
        <v>51</v>
      </c>
      <c r="D52" s="12">
        <v>4</v>
      </c>
      <c r="E52" s="12">
        <v>21.700000762939453</v>
      </c>
      <c r="F52" s="13">
        <v>0.0362</v>
      </c>
      <c r="G52" s="14">
        <v>182.95</v>
      </c>
      <c r="H52" s="15">
        <v>219.54</v>
      </c>
      <c r="I52" s="8"/>
      <c r="J52" s="8">
        <f t="shared" si="0"/>
        <v>0</v>
      </c>
      <c r="K52" s="8">
        <f t="shared" si="1"/>
        <v>0</v>
      </c>
      <c r="L52" s="8">
        <f t="shared" si="2"/>
        <v>0</v>
      </c>
    </row>
    <row r="53" spans="1:12" ht="16.5" customHeight="1" outlineLevel="2">
      <c r="A53" s="8"/>
      <c r="B53" s="11">
        <v>205258</v>
      </c>
      <c r="C53" s="11" t="s">
        <v>52</v>
      </c>
      <c r="D53" s="12">
        <v>10</v>
      </c>
      <c r="E53" s="12">
        <v>8.300000190734863</v>
      </c>
      <c r="F53" s="13">
        <v>0.0156</v>
      </c>
      <c r="G53" s="14">
        <v>41.23</v>
      </c>
      <c r="H53" s="15">
        <v>49.48</v>
      </c>
      <c r="I53" s="8"/>
      <c r="J53" s="8">
        <f t="shared" si="0"/>
        <v>0</v>
      </c>
      <c r="K53" s="8">
        <f t="shared" si="1"/>
        <v>0</v>
      </c>
      <c r="L53" s="8">
        <f t="shared" si="2"/>
        <v>0</v>
      </c>
    </row>
    <row r="54" spans="1:12" ht="16.5" customHeight="1" outlineLevel="2">
      <c r="A54" s="8"/>
      <c r="B54" s="11">
        <v>205265</v>
      </c>
      <c r="C54" s="11" t="s">
        <v>53</v>
      </c>
      <c r="D54" s="12">
        <v>10</v>
      </c>
      <c r="E54" s="12">
        <v>8.300000190734863</v>
      </c>
      <c r="F54" s="13">
        <v>0.0156</v>
      </c>
      <c r="G54" s="14">
        <v>41.23</v>
      </c>
      <c r="H54" s="15">
        <v>49.48</v>
      </c>
      <c r="I54" s="8"/>
      <c r="J54" s="8">
        <f t="shared" si="0"/>
        <v>0</v>
      </c>
      <c r="K54" s="8">
        <f t="shared" si="1"/>
        <v>0</v>
      </c>
      <c r="L54" s="8">
        <f t="shared" si="2"/>
        <v>0</v>
      </c>
    </row>
    <row r="55" spans="1:12" ht="16.5" customHeight="1" outlineLevel="2">
      <c r="A55" s="8"/>
      <c r="B55" s="11">
        <v>205272</v>
      </c>
      <c r="C55" s="11" t="s">
        <v>54</v>
      </c>
      <c r="D55" s="12">
        <v>10</v>
      </c>
      <c r="E55" s="12">
        <v>8.300000190734863</v>
      </c>
      <c r="F55" s="13">
        <v>0.0156</v>
      </c>
      <c r="G55" s="14">
        <v>41.23</v>
      </c>
      <c r="H55" s="15">
        <v>49.48</v>
      </c>
      <c r="I55" s="8"/>
      <c r="J55" s="8">
        <f t="shared" si="0"/>
        <v>0</v>
      </c>
      <c r="K55" s="8">
        <f t="shared" si="1"/>
        <v>0</v>
      </c>
      <c r="L55" s="8">
        <f t="shared" si="2"/>
        <v>0</v>
      </c>
    </row>
    <row r="56" spans="1:12" ht="16.5" customHeight="1" outlineLevel="1">
      <c r="A56" s="24" t="s">
        <v>55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6"/>
    </row>
    <row r="57" spans="1:12" ht="16.5" customHeight="1" outlineLevel="2">
      <c r="A57" s="8"/>
      <c r="B57" s="11">
        <v>203308</v>
      </c>
      <c r="C57" s="11" t="s">
        <v>56</v>
      </c>
      <c r="D57" s="12">
        <v>8</v>
      </c>
      <c r="E57" s="12">
        <v>8.75</v>
      </c>
      <c r="F57" s="13">
        <v>0.0156</v>
      </c>
      <c r="G57" s="14">
        <v>47.24</v>
      </c>
      <c r="H57" s="15">
        <v>56.69</v>
      </c>
      <c r="I57" s="8"/>
      <c r="J57" s="8">
        <f t="shared" si="0"/>
        <v>0</v>
      </c>
      <c r="K57" s="8">
        <f t="shared" si="1"/>
        <v>0</v>
      </c>
      <c r="L57" s="8">
        <f t="shared" si="2"/>
        <v>0</v>
      </c>
    </row>
    <row r="58" spans="1:12" ht="16.5" customHeight="1" outlineLevel="2">
      <c r="A58" s="8"/>
      <c r="B58" s="11">
        <v>203322</v>
      </c>
      <c r="C58" s="11" t="s">
        <v>57</v>
      </c>
      <c r="D58" s="12">
        <v>10</v>
      </c>
      <c r="E58" s="12">
        <v>8.5</v>
      </c>
      <c r="F58" s="13">
        <v>0.0156</v>
      </c>
      <c r="G58" s="14">
        <v>43.92</v>
      </c>
      <c r="H58" s="15">
        <v>52.7</v>
      </c>
      <c r="I58" s="8"/>
      <c r="J58" s="8">
        <f t="shared" si="0"/>
        <v>0</v>
      </c>
      <c r="K58" s="8">
        <f t="shared" si="1"/>
        <v>0</v>
      </c>
      <c r="L58" s="8">
        <f t="shared" si="2"/>
        <v>0</v>
      </c>
    </row>
    <row r="59" spans="1:12" ht="16.5" customHeight="1" outlineLevel="2">
      <c r="A59" s="8"/>
      <c r="B59" s="11">
        <v>203520</v>
      </c>
      <c r="C59" s="11" t="s">
        <v>58</v>
      </c>
      <c r="D59" s="12">
        <v>4</v>
      </c>
      <c r="E59" s="12">
        <v>21.700000762939453</v>
      </c>
      <c r="F59" s="13">
        <v>0.0362</v>
      </c>
      <c r="G59" s="14">
        <v>182.87</v>
      </c>
      <c r="H59" s="15">
        <v>219.44</v>
      </c>
      <c r="I59" s="8"/>
      <c r="J59" s="8">
        <f t="shared" si="0"/>
        <v>0</v>
      </c>
      <c r="K59" s="8">
        <f t="shared" si="1"/>
        <v>0</v>
      </c>
      <c r="L59" s="8">
        <f t="shared" si="2"/>
        <v>0</v>
      </c>
    </row>
    <row r="60" spans="1:12" ht="16.5" customHeight="1" outlineLevel="2">
      <c r="A60" s="8"/>
      <c r="B60" s="11">
        <v>203568</v>
      </c>
      <c r="C60" s="11" t="s">
        <v>59</v>
      </c>
      <c r="D60" s="12">
        <v>10</v>
      </c>
      <c r="E60" s="12">
        <v>8.140000343322754</v>
      </c>
      <c r="F60" s="13">
        <v>0.0156</v>
      </c>
      <c r="G60" s="14">
        <v>36.31</v>
      </c>
      <c r="H60" s="15">
        <v>43.57</v>
      </c>
      <c r="I60" s="8"/>
      <c r="J60" s="8">
        <f t="shared" si="0"/>
        <v>0</v>
      </c>
      <c r="K60" s="8">
        <f t="shared" si="1"/>
        <v>0</v>
      </c>
      <c r="L60" s="8">
        <f t="shared" si="2"/>
        <v>0</v>
      </c>
    </row>
    <row r="61" spans="1:12" ht="16.5" customHeight="1" outlineLevel="2">
      <c r="A61" s="8"/>
      <c r="B61" s="11">
        <v>206576</v>
      </c>
      <c r="C61" s="11" t="s">
        <v>143</v>
      </c>
      <c r="D61" s="12">
        <v>8</v>
      </c>
      <c r="E61" s="12">
        <v>9</v>
      </c>
      <c r="F61" s="13">
        <v>0.01742</v>
      </c>
      <c r="G61" s="14">
        <v>47.81</v>
      </c>
      <c r="H61" s="15">
        <v>57.37</v>
      </c>
      <c r="I61" s="8"/>
      <c r="J61" s="8">
        <f t="shared" si="0"/>
        <v>0</v>
      </c>
      <c r="K61" s="8">
        <f t="shared" si="1"/>
        <v>0</v>
      </c>
      <c r="L61" s="8">
        <f t="shared" si="2"/>
        <v>0</v>
      </c>
    </row>
    <row r="62" spans="1:12" ht="16.5" customHeight="1" outlineLevel="1">
      <c r="A62" s="24" t="s">
        <v>60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6"/>
    </row>
    <row r="63" spans="1:12" ht="16.5" customHeight="1" outlineLevel="2">
      <c r="A63" s="8"/>
      <c r="B63" s="11">
        <v>203605</v>
      </c>
      <c r="C63" s="11" t="s">
        <v>61</v>
      </c>
      <c r="D63" s="12">
        <v>8</v>
      </c>
      <c r="E63" s="12">
        <v>8.75</v>
      </c>
      <c r="F63" s="13">
        <v>0.0156</v>
      </c>
      <c r="G63" s="14">
        <v>89.26</v>
      </c>
      <c r="H63" s="15">
        <v>107.11</v>
      </c>
      <c r="I63" s="8"/>
      <c r="J63" s="8">
        <f t="shared" si="0"/>
        <v>0</v>
      </c>
      <c r="K63" s="8">
        <f t="shared" si="1"/>
        <v>0</v>
      </c>
      <c r="L63" s="8">
        <f t="shared" si="2"/>
        <v>0</v>
      </c>
    </row>
    <row r="64" spans="1:12" ht="16.5" customHeight="1" outlineLevel="2">
      <c r="A64" s="8"/>
      <c r="B64" s="11">
        <v>205661</v>
      </c>
      <c r="C64" s="11" t="s">
        <v>62</v>
      </c>
      <c r="D64" s="12">
        <v>8</v>
      </c>
      <c r="E64" s="12">
        <v>9</v>
      </c>
      <c r="F64" s="13">
        <v>0.0145</v>
      </c>
      <c r="G64" s="14">
        <v>76.58</v>
      </c>
      <c r="H64" s="15">
        <v>91.9</v>
      </c>
      <c r="I64" s="8"/>
      <c r="J64" s="8">
        <f t="shared" si="0"/>
        <v>0</v>
      </c>
      <c r="K64" s="8">
        <f t="shared" si="1"/>
        <v>0</v>
      </c>
      <c r="L64" s="8">
        <f t="shared" si="2"/>
        <v>0</v>
      </c>
    </row>
    <row r="65" spans="1:12" ht="16.5" customHeight="1" outlineLevel="2">
      <c r="A65" s="8"/>
      <c r="B65" s="11">
        <v>202875</v>
      </c>
      <c r="C65" s="11" t="s">
        <v>63</v>
      </c>
      <c r="D65" s="12">
        <v>8</v>
      </c>
      <c r="E65" s="12">
        <v>8.75</v>
      </c>
      <c r="F65" s="13">
        <v>0.0156</v>
      </c>
      <c r="G65" s="14">
        <v>66.7</v>
      </c>
      <c r="H65" s="15">
        <v>80.04</v>
      </c>
      <c r="I65" s="8"/>
      <c r="J65" s="8">
        <f t="shared" si="0"/>
        <v>0</v>
      </c>
      <c r="K65" s="8">
        <f t="shared" si="1"/>
        <v>0</v>
      </c>
      <c r="L65" s="8">
        <f t="shared" si="2"/>
        <v>0</v>
      </c>
    </row>
    <row r="66" spans="1:12" ht="16.5" customHeight="1" outlineLevel="2">
      <c r="A66" s="8"/>
      <c r="B66" s="11">
        <v>202653</v>
      </c>
      <c r="C66" s="11" t="s">
        <v>64</v>
      </c>
      <c r="D66" s="12">
        <v>4</v>
      </c>
      <c r="E66" s="12">
        <v>21.020000457763672</v>
      </c>
      <c r="F66" s="13">
        <v>0.0362</v>
      </c>
      <c r="G66" s="14">
        <v>266.12</v>
      </c>
      <c r="H66" s="15">
        <v>319.34</v>
      </c>
      <c r="I66" s="8"/>
      <c r="J66" s="8">
        <f t="shared" si="0"/>
        <v>0</v>
      </c>
      <c r="K66" s="8">
        <f t="shared" si="1"/>
        <v>0</v>
      </c>
      <c r="L66" s="8">
        <f t="shared" si="2"/>
        <v>0</v>
      </c>
    </row>
    <row r="67" spans="1:12" ht="16.5" customHeight="1" outlineLevel="1">
      <c r="A67" s="24" t="s">
        <v>65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6"/>
    </row>
    <row r="68" spans="1:12" ht="16.5" customHeight="1" outlineLevel="2">
      <c r="A68" s="8"/>
      <c r="B68" s="11">
        <v>274503</v>
      </c>
      <c r="C68" s="11" t="s">
        <v>66</v>
      </c>
      <c r="D68" s="12">
        <v>10</v>
      </c>
      <c r="E68" s="12">
        <v>11.100000381469727</v>
      </c>
      <c r="F68" s="13">
        <v>0.0217</v>
      </c>
      <c r="G68" s="14">
        <v>64.64</v>
      </c>
      <c r="H68" s="15">
        <v>77.57</v>
      </c>
      <c r="I68" s="8"/>
      <c r="J68" s="8">
        <f t="shared" si="0"/>
        <v>0</v>
      </c>
      <c r="K68" s="8">
        <f t="shared" si="1"/>
        <v>0</v>
      </c>
      <c r="L68" s="8">
        <f t="shared" si="2"/>
        <v>0</v>
      </c>
    </row>
    <row r="69" spans="1:12" ht="16.5" customHeight="1" outlineLevel="2">
      <c r="A69" s="8"/>
      <c r="B69" s="11">
        <v>275913</v>
      </c>
      <c r="C69" s="11" t="s">
        <v>67</v>
      </c>
      <c r="D69" s="12">
        <v>18</v>
      </c>
      <c r="E69" s="12">
        <v>10.399999618530273</v>
      </c>
      <c r="F69" s="13">
        <v>0.0226</v>
      </c>
      <c r="G69" s="14">
        <v>43.37</v>
      </c>
      <c r="H69" s="15">
        <v>51.18</v>
      </c>
      <c r="I69" s="8"/>
      <c r="J69" s="8">
        <f t="shared" si="0"/>
        <v>0</v>
      </c>
      <c r="K69" s="8">
        <f t="shared" si="1"/>
        <v>0</v>
      </c>
      <c r="L69" s="8">
        <f t="shared" si="2"/>
        <v>0</v>
      </c>
    </row>
    <row r="70" spans="1:12" ht="16.5" customHeight="1" outlineLevel="1">
      <c r="A70" s="10" t="s">
        <v>68</v>
      </c>
      <c r="B70" s="8"/>
      <c r="C70" s="8"/>
      <c r="D70" s="8"/>
      <c r="E70" s="8"/>
      <c r="F70" s="8"/>
      <c r="G70" s="8"/>
      <c r="H70" s="8"/>
      <c r="I70" s="8"/>
      <c r="J70" s="8">
        <f t="shared" si="0"/>
        <v>0</v>
      </c>
      <c r="K70" s="8">
        <f t="shared" si="1"/>
        <v>0</v>
      </c>
      <c r="L70" s="8">
        <f t="shared" si="2"/>
        <v>0</v>
      </c>
    </row>
    <row r="71" spans="1:12" ht="16.5" customHeight="1" outlineLevel="2">
      <c r="A71" s="8"/>
      <c r="B71" s="11">
        <v>274329</v>
      </c>
      <c r="C71" s="11" t="s">
        <v>69</v>
      </c>
      <c r="D71" s="12">
        <v>12</v>
      </c>
      <c r="E71" s="12">
        <v>6.800000190734863</v>
      </c>
      <c r="F71" s="13">
        <v>0.0207</v>
      </c>
      <c r="G71" s="14">
        <v>33.7</v>
      </c>
      <c r="H71" s="15">
        <v>40.44</v>
      </c>
      <c r="I71" s="8"/>
      <c r="J71" s="8">
        <f t="shared" si="0"/>
        <v>0</v>
      </c>
      <c r="K71" s="8">
        <f t="shared" si="1"/>
        <v>0</v>
      </c>
      <c r="L71" s="8">
        <f t="shared" si="2"/>
        <v>0</v>
      </c>
    </row>
    <row r="72" spans="1:12" ht="16.5" customHeight="1">
      <c r="A72" s="8"/>
      <c r="B72" s="8"/>
      <c r="C72" s="9" t="s">
        <v>70</v>
      </c>
      <c r="D72" s="8"/>
      <c r="E72" s="8"/>
      <c r="F72" s="8"/>
      <c r="G72" s="8"/>
      <c r="H72" s="8"/>
      <c r="I72" s="8"/>
      <c r="J72" s="8">
        <f aca="true" t="shared" si="4" ref="J72:J136">I72*H72*D72</f>
        <v>0</v>
      </c>
      <c r="K72" s="8">
        <f aca="true" t="shared" si="5" ref="K72:K136">I72*E72</f>
        <v>0</v>
      </c>
      <c r="L72" s="8">
        <f aca="true" t="shared" si="6" ref="L72:L136">I72*F72</f>
        <v>0</v>
      </c>
    </row>
    <row r="73" spans="1:12" ht="16.5" customHeight="1" outlineLevel="1">
      <c r="A73" s="24" t="s">
        <v>71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6"/>
    </row>
    <row r="74" spans="1:12" ht="16.5" customHeight="1" outlineLevel="2">
      <c r="A74" s="8"/>
      <c r="B74" s="11">
        <v>202851</v>
      </c>
      <c r="C74" s="11" t="s">
        <v>72</v>
      </c>
      <c r="D74" s="12">
        <v>4</v>
      </c>
      <c r="E74" s="12">
        <v>21.700000762939453</v>
      </c>
      <c r="F74" s="13">
        <v>0.0362</v>
      </c>
      <c r="G74" s="14">
        <v>408.91</v>
      </c>
      <c r="H74" s="15">
        <v>490.69</v>
      </c>
      <c r="I74" s="8"/>
      <c r="J74" s="8">
        <f t="shared" si="4"/>
        <v>0</v>
      </c>
      <c r="K74" s="8">
        <f t="shared" si="5"/>
        <v>0</v>
      </c>
      <c r="L74" s="8">
        <f t="shared" si="6"/>
        <v>0</v>
      </c>
    </row>
    <row r="75" spans="1:12" ht="16.5" customHeight="1" outlineLevel="2">
      <c r="A75" s="8"/>
      <c r="B75" s="11">
        <v>202639</v>
      </c>
      <c r="C75" s="11" t="s">
        <v>73</v>
      </c>
      <c r="D75" s="12">
        <v>4</v>
      </c>
      <c r="E75" s="12">
        <v>21.700000762939453</v>
      </c>
      <c r="F75" s="13">
        <v>0.0362</v>
      </c>
      <c r="G75" s="14">
        <v>408.91</v>
      </c>
      <c r="H75" s="15">
        <v>490.69</v>
      </c>
      <c r="I75" s="8"/>
      <c r="J75" s="8">
        <f t="shared" si="4"/>
        <v>0</v>
      </c>
      <c r="K75" s="8">
        <f t="shared" si="5"/>
        <v>0</v>
      </c>
      <c r="L75" s="8">
        <f t="shared" si="6"/>
        <v>0</v>
      </c>
    </row>
    <row r="76" spans="1:12" ht="16.5" customHeight="1" outlineLevel="2">
      <c r="A76" s="8"/>
      <c r="B76" s="11">
        <v>202912</v>
      </c>
      <c r="C76" s="11" t="s">
        <v>74</v>
      </c>
      <c r="D76" s="12">
        <v>4</v>
      </c>
      <c r="E76" s="12">
        <v>21.700000762939453</v>
      </c>
      <c r="F76" s="13">
        <v>0.0362</v>
      </c>
      <c r="G76" s="14">
        <v>237.77</v>
      </c>
      <c r="H76" s="15">
        <v>285.32</v>
      </c>
      <c r="I76" s="8"/>
      <c r="J76" s="8">
        <f t="shared" si="4"/>
        <v>0</v>
      </c>
      <c r="K76" s="8">
        <f t="shared" si="5"/>
        <v>0</v>
      </c>
      <c r="L76" s="8">
        <f t="shared" si="6"/>
        <v>0</v>
      </c>
    </row>
    <row r="77" spans="1:12" ht="16.5" customHeight="1" outlineLevel="2">
      <c r="A77" s="8"/>
      <c r="B77" s="11">
        <v>202929</v>
      </c>
      <c r="C77" s="11" t="s">
        <v>75</v>
      </c>
      <c r="D77" s="12">
        <v>4</v>
      </c>
      <c r="E77" s="12">
        <v>21.700000762939453</v>
      </c>
      <c r="F77" s="13">
        <v>0.0362</v>
      </c>
      <c r="G77" s="14">
        <v>237.77</v>
      </c>
      <c r="H77" s="15">
        <v>285.32</v>
      </c>
      <c r="I77" s="8"/>
      <c r="J77" s="8">
        <f t="shared" si="4"/>
        <v>0</v>
      </c>
      <c r="K77" s="8">
        <f t="shared" si="5"/>
        <v>0</v>
      </c>
      <c r="L77" s="8">
        <f t="shared" si="6"/>
        <v>0</v>
      </c>
    </row>
    <row r="78" spans="1:12" ht="16.5" customHeight="1" outlineLevel="2">
      <c r="A78" s="8"/>
      <c r="B78" s="11">
        <v>202943</v>
      </c>
      <c r="C78" s="11" t="s">
        <v>76</v>
      </c>
      <c r="D78" s="12">
        <v>4</v>
      </c>
      <c r="E78" s="12">
        <v>21.700000762939453</v>
      </c>
      <c r="F78" s="13">
        <v>0.0362</v>
      </c>
      <c r="G78" s="14">
        <v>250.08</v>
      </c>
      <c r="H78" s="15">
        <v>300.1</v>
      </c>
      <c r="I78" s="8"/>
      <c r="J78" s="8">
        <f t="shared" si="4"/>
        <v>0</v>
      </c>
      <c r="K78" s="8">
        <f t="shared" si="5"/>
        <v>0</v>
      </c>
      <c r="L78" s="8">
        <f t="shared" si="6"/>
        <v>0</v>
      </c>
    </row>
    <row r="79" spans="1:12" ht="16.5" customHeight="1" outlineLevel="2">
      <c r="A79" s="8"/>
      <c r="B79" s="11">
        <v>202967</v>
      </c>
      <c r="C79" s="11" t="s">
        <v>77</v>
      </c>
      <c r="D79" s="12">
        <v>4</v>
      </c>
      <c r="E79" s="12">
        <v>27.5</v>
      </c>
      <c r="F79" s="13">
        <v>0.0362</v>
      </c>
      <c r="G79" s="14">
        <v>594.31</v>
      </c>
      <c r="H79" s="15">
        <v>713.17</v>
      </c>
      <c r="I79" s="8"/>
      <c r="J79" s="8">
        <f t="shared" si="4"/>
        <v>0</v>
      </c>
      <c r="K79" s="8">
        <f t="shared" si="5"/>
        <v>0</v>
      </c>
      <c r="L79" s="8">
        <f t="shared" si="6"/>
        <v>0</v>
      </c>
    </row>
    <row r="80" spans="1:12" ht="16.5" customHeight="1" outlineLevel="2">
      <c r="A80" s="8"/>
      <c r="B80" s="11">
        <v>202981</v>
      </c>
      <c r="C80" s="11" t="s">
        <v>78</v>
      </c>
      <c r="D80" s="12">
        <v>4</v>
      </c>
      <c r="E80" s="12">
        <v>21.700000762939453</v>
      </c>
      <c r="F80" s="13">
        <v>0.0362</v>
      </c>
      <c r="G80" s="14">
        <v>138.64</v>
      </c>
      <c r="H80" s="15">
        <v>166.37</v>
      </c>
      <c r="I80" s="8"/>
      <c r="J80" s="8">
        <f t="shared" si="4"/>
        <v>0</v>
      </c>
      <c r="K80" s="8">
        <f t="shared" si="5"/>
        <v>0</v>
      </c>
      <c r="L80" s="8">
        <f t="shared" si="6"/>
        <v>0</v>
      </c>
    </row>
    <row r="81" spans="1:12" ht="16.5" customHeight="1" outlineLevel="2">
      <c r="A81" s="8"/>
      <c r="B81" s="11">
        <v>202998</v>
      </c>
      <c r="C81" s="11" t="s">
        <v>79</v>
      </c>
      <c r="D81" s="12">
        <v>4</v>
      </c>
      <c r="E81" s="12">
        <v>21.700000762939453</v>
      </c>
      <c r="F81" s="13">
        <v>0.0362</v>
      </c>
      <c r="G81" s="14">
        <v>138.64</v>
      </c>
      <c r="H81" s="15">
        <v>166.37</v>
      </c>
      <c r="I81" s="8"/>
      <c r="J81" s="8">
        <f t="shared" si="4"/>
        <v>0</v>
      </c>
      <c r="K81" s="8">
        <f t="shared" si="5"/>
        <v>0</v>
      </c>
      <c r="L81" s="8">
        <f t="shared" si="6"/>
        <v>0</v>
      </c>
    </row>
    <row r="82" spans="1:12" ht="16.5" customHeight="1">
      <c r="A82" s="8"/>
      <c r="B82" s="8"/>
      <c r="C82" s="9" t="s">
        <v>80</v>
      </c>
      <c r="D82" s="8"/>
      <c r="E82" s="8"/>
      <c r="F82" s="8"/>
      <c r="G82" s="8"/>
      <c r="H82" s="8"/>
      <c r="I82" s="8"/>
      <c r="J82" s="8">
        <f t="shared" si="4"/>
        <v>0</v>
      </c>
      <c r="K82" s="8">
        <f t="shared" si="5"/>
        <v>0</v>
      </c>
      <c r="L82" s="8">
        <f t="shared" si="6"/>
        <v>0</v>
      </c>
    </row>
    <row r="83" spans="1:12" ht="16.5" customHeight="1" outlineLevel="1">
      <c r="A83" s="24" t="s">
        <v>11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6"/>
    </row>
    <row r="84" spans="1:12" ht="16.5" customHeight="1" outlineLevel="2">
      <c r="A84" s="8"/>
      <c r="B84" s="11">
        <v>104886</v>
      </c>
      <c r="C84" s="16" t="s">
        <v>145</v>
      </c>
      <c r="D84" s="12">
        <v>4</v>
      </c>
      <c r="E84" s="12">
        <v>21.700000762939453</v>
      </c>
      <c r="F84" s="13">
        <v>0.0362</v>
      </c>
      <c r="G84" s="14">
        <v>312.67</v>
      </c>
      <c r="H84" s="15">
        <v>375.2</v>
      </c>
      <c r="I84" s="8"/>
      <c r="J84" s="8">
        <f t="shared" si="4"/>
        <v>0</v>
      </c>
      <c r="K84" s="8">
        <f t="shared" si="5"/>
        <v>0</v>
      </c>
      <c r="L84" s="8">
        <f t="shared" si="6"/>
        <v>0</v>
      </c>
    </row>
    <row r="85" spans="1:12" ht="16.5" customHeight="1" outlineLevel="2">
      <c r="A85" s="8"/>
      <c r="B85" s="11">
        <v>106071</v>
      </c>
      <c r="C85" s="11" t="s">
        <v>81</v>
      </c>
      <c r="D85" s="12">
        <v>4</v>
      </c>
      <c r="E85" s="12">
        <v>21.700000762939453</v>
      </c>
      <c r="F85" s="13">
        <v>0.0362</v>
      </c>
      <c r="G85" s="14">
        <v>944.35</v>
      </c>
      <c r="H85" s="15">
        <v>1133.22</v>
      </c>
      <c r="I85" s="8"/>
      <c r="J85" s="8">
        <f t="shared" si="4"/>
        <v>0</v>
      </c>
      <c r="K85" s="8">
        <f t="shared" si="5"/>
        <v>0</v>
      </c>
      <c r="L85" s="8">
        <f t="shared" si="6"/>
        <v>0</v>
      </c>
    </row>
    <row r="86" spans="1:12" ht="16.5" customHeight="1" outlineLevel="2">
      <c r="A86" s="8"/>
      <c r="B86" s="11">
        <v>106064</v>
      </c>
      <c r="C86" s="11" t="s">
        <v>82</v>
      </c>
      <c r="D86" s="12">
        <v>4</v>
      </c>
      <c r="E86" s="12">
        <v>21.700000762939453</v>
      </c>
      <c r="F86" s="13">
        <v>0.0362</v>
      </c>
      <c r="G86" s="14">
        <v>888.31</v>
      </c>
      <c r="H86" s="15">
        <v>1065.97</v>
      </c>
      <c r="I86" s="8"/>
      <c r="J86" s="8">
        <f t="shared" si="4"/>
        <v>0</v>
      </c>
      <c r="K86" s="8">
        <f t="shared" si="5"/>
        <v>0</v>
      </c>
      <c r="L86" s="8">
        <f t="shared" si="6"/>
        <v>0</v>
      </c>
    </row>
    <row r="87" spans="1:12" ht="16.5" customHeight="1" outlineLevel="1">
      <c r="A87" s="24" t="s">
        <v>26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6"/>
    </row>
    <row r="88" spans="1:12" ht="16.5" customHeight="1" outlineLevel="2">
      <c r="A88" s="8"/>
      <c r="B88" s="11">
        <v>106149</v>
      </c>
      <c r="C88" s="11" t="s">
        <v>83</v>
      </c>
      <c r="D88" s="12">
        <v>4</v>
      </c>
      <c r="E88" s="12">
        <v>17</v>
      </c>
      <c r="F88" s="13">
        <v>0.0338</v>
      </c>
      <c r="G88" s="14">
        <v>115.86</v>
      </c>
      <c r="H88" s="15">
        <v>139.03</v>
      </c>
      <c r="I88" s="8"/>
      <c r="J88" s="8">
        <f t="shared" si="4"/>
        <v>0</v>
      </c>
      <c r="K88" s="8">
        <f t="shared" si="5"/>
        <v>0</v>
      </c>
      <c r="L88" s="8">
        <f t="shared" si="6"/>
        <v>0</v>
      </c>
    </row>
    <row r="89" spans="1:12" ht="16.5" customHeight="1" outlineLevel="2">
      <c r="A89" s="8"/>
      <c r="B89" s="11">
        <v>106156</v>
      </c>
      <c r="C89" s="11" t="s">
        <v>84</v>
      </c>
      <c r="D89" s="12">
        <v>4</v>
      </c>
      <c r="E89" s="12">
        <v>17</v>
      </c>
      <c r="F89" s="13">
        <v>0.0338</v>
      </c>
      <c r="G89" s="14">
        <v>115.86</v>
      </c>
      <c r="H89" s="15">
        <v>139.03</v>
      </c>
      <c r="I89" s="8"/>
      <c r="J89" s="8">
        <f t="shared" si="4"/>
        <v>0</v>
      </c>
      <c r="K89" s="8">
        <f t="shared" si="5"/>
        <v>0</v>
      </c>
      <c r="L89" s="8">
        <f t="shared" si="6"/>
        <v>0</v>
      </c>
    </row>
    <row r="90" spans="1:12" ht="16.5" customHeight="1" outlineLevel="2">
      <c r="A90" s="8"/>
      <c r="B90" s="11">
        <v>106163</v>
      </c>
      <c r="C90" s="11" t="s">
        <v>85</v>
      </c>
      <c r="D90" s="12">
        <v>4</v>
      </c>
      <c r="E90" s="12">
        <v>17</v>
      </c>
      <c r="F90" s="13">
        <v>0.0338</v>
      </c>
      <c r="G90" s="14">
        <v>115.86</v>
      </c>
      <c r="H90" s="15">
        <v>139.03</v>
      </c>
      <c r="I90" s="8"/>
      <c r="J90" s="8">
        <f t="shared" si="4"/>
        <v>0</v>
      </c>
      <c r="K90" s="8">
        <f t="shared" si="5"/>
        <v>0</v>
      </c>
      <c r="L90" s="8">
        <f t="shared" si="6"/>
        <v>0</v>
      </c>
    </row>
    <row r="91" spans="1:12" ht="16.5" customHeight="1" outlineLevel="2">
      <c r="A91" s="8"/>
      <c r="B91" s="11">
        <v>106323</v>
      </c>
      <c r="C91" s="11" t="s">
        <v>86</v>
      </c>
      <c r="D91" s="12">
        <v>4</v>
      </c>
      <c r="E91" s="12">
        <v>21.700000762939453</v>
      </c>
      <c r="F91" s="13">
        <v>0.0362</v>
      </c>
      <c r="G91" s="14">
        <v>120.97</v>
      </c>
      <c r="H91" s="15">
        <v>145.16</v>
      </c>
      <c r="I91" s="8"/>
      <c r="J91" s="8">
        <f t="shared" si="4"/>
        <v>0</v>
      </c>
      <c r="K91" s="8">
        <f t="shared" si="5"/>
        <v>0</v>
      </c>
      <c r="L91" s="8">
        <f t="shared" si="6"/>
        <v>0</v>
      </c>
    </row>
    <row r="92" spans="1:12" ht="16.5" customHeight="1" outlineLevel="2">
      <c r="A92" s="8"/>
      <c r="B92" s="11">
        <v>106330</v>
      </c>
      <c r="C92" s="11" t="s">
        <v>87</v>
      </c>
      <c r="D92" s="12">
        <v>4</v>
      </c>
      <c r="E92" s="12">
        <v>21.700000762939453</v>
      </c>
      <c r="F92" s="13">
        <v>0.0362</v>
      </c>
      <c r="G92" s="14">
        <v>120.97</v>
      </c>
      <c r="H92" s="15">
        <v>145.16</v>
      </c>
      <c r="I92" s="8"/>
      <c r="J92" s="8">
        <f t="shared" si="4"/>
        <v>0</v>
      </c>
      <c r="K92" s="8">
        <f t="shared" si="5"/>
        <v>0</v>
      </c>
      <c r="L92" s="8">
        <f t="shared" si="6"/>
        <v>0</v>
      </c>
    </row>
    <row r="93" spans="1:12" ht="16.5" customHeight="1" outlineLevel="2">
      <c r="A93" s="8"/>
      <c r="B93" s="11">
        <v>106347</v>
      </c>
      <c r="C93" s="11" t="s">
        <v>88</v>
      </c>
      <c r="D93" s="12">
        <v>4</v>
      </c>
      <c r="E93" s="12">
        <v>21.700000762939453</v>
      </c>
      <c r="F93" s="13">
        <v>0.0362</v>
      </c>
      <c r="G93" s="14">
        <v>120.97</v>
      </c>
      <c r="H93" s="15">
        <v>145.16</v>
      </c>
      <c r="I93" s="8"/>
      <c r="J93" s="8">
        <f t="shared" si="4"/>
        <v>0</v>
      </c>
      <c r="K93" s="8">
        <f t="shared" si="5"/>
        <v>0</v>
      </c>
      <c r="L93" s="8">
        <f t="shared" si="6"/>
        <v>0</v>
      </c>
    </row>
    <row r="94" spans="1:12" ht="16.5" customHeight="1" outlineLevel="2">
      <c r="A94" s="8"/>
      <c r="B94" s="11">
        <v>106606</v>
      </c>
      <c r="C94" s="11" t="s">
        <v>144</v>
      </c>
      <c r="D94" s="12">
        <v>5</v>
      </c>
      <c r="E94" s="12">
        <v>20.9</v>
      </c>
      <c r="F94" s="13">
        <v>0.0357</v>
      </c>
      <c r="G94" s="14">
        <v>248.94</v>
      </c>
      <c r="H94" s="15">
        <v>298.73</v>
      </c>
      <c r="I94" s="8"/>
      <c r="J94" s="8">
        <f>I94*H94*D94</f>
        <v>0</v>
      </c>
      <c r="K94" s="8">
        <f>I94*E94</f>
        <v>0</v>
      </c>
      <c r="L94" s="8">
        <f>I94*F94</f>
        <v>0</v>
      </c>
    </row>
    <row r="95" spans="1:12" ht="16.5" customHeight="1" outlineLevel="1">
      <c r="A95" s="24" t="s">
        <v>89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6"/>
    </row>
    <row r="96" spans="1:12" ht="16.5" customHeight="1" outlineLevel="2">
      <c r="A96" s="8"/>
      <c r="B96" s="11">
        <v>175791</v>
      </c>
      <c r="C96" s="11" t="s">
        <v>90</v>
      </c>
      <c r="D96" s="12">
        <v>4</v>
      </c>
      <c r="E96" s="12">
        <v>21.700000762939453</v>
      </c>
      <c r="F96" s="13">
        <v>0.0362</v>
      </c>
      <c r="G96" s="14">
        <v>249.36</v>
      </c>
      <c r="H96" s="15">
        <v>299.23</v>
      </c>
      <c r="I96" s="8"/>
      <c r="J96" s="8">
        <f t="shared" si="4"/>
        <v>0</v>
      </c>
      <c r="K96" s="8">
        <f t="shared" si="5"/>
        <v>0</v>
      </c>
      <c r="L96" s="8">
        <f t="shared" si="6"/>
        <v>0</v>
      </c>
    </row>
    <row r="97" spans="1:12" ht="16.5" customHeight="1" outlineLevel="2">
      <c r="A97" s="8"/>
      <c r="B97" s="11">
        <v>174244</v>
      </c>
      <c r="C97" s="11" t="s">
        <v>91</v>
      </c>
      <c r="D97" s="12">
        <v>4</v>
      </c>
      <c r="E97" s="12">
        <v>21.700000762939453</v>
      </c>
      <c r="F97" s="13">
        <v>0.0362</v>
      </c>
      <c r="G97" s="14">
        <v>241.01</v>
      </c>
      <c r="H97" s="15">
        <v>289.21</v>
      </c>
      <c r="I97" s="8"/>
      <c r="J97" s="8">
        <f t="shared" si="4"/>
        <v>0</v>
      </c>
      <c r="K97" s="8">
        <f t="shared" si="5"/>
        <v>0</v>
      </c>
      <c r="L97" s="8">
        <f t="shared" si="6"/>
        <v>0</v>
      </c>
    </row>
    <row r="98" spans="1:12" ht="16.5" customHeight="1" outlineLevel="2">
      <c r="A98" s="8"/>
      <c r="B98" s="11">
        <v>174220</v>
      </c>
      <c r="C98" s="11" t="s">
        <v>92</v>
      </c>
      <c r="D98" s="12">
        <v>4</v>
      </c>
      <c r="E98" s="12">
        <v>21.700000762939453</v>
      </c>
      <c r="F98" s="13">
        <v>0.0362</v>
      </c>
      <c r="G98" s="14">
        <v>241.01</v>
      </c>
      <c r="H98" s="15">
        <v>289.21</v>
      </c>
      <c r="I98" s="8"/>
      <c r="J98" s="8">
        <f t="shared" si="4"/>
        <v>0</v>
      </c>
      <c r="K98" s="8">
        <f t="shared" si="5"/>
        <v>0</v>
      </c>
      <c r="L98" s="8">
        <f t="shared" si="6"/>
        <v>0</v>
      </c>
    </row>
    <row r="99" spans="1:12" ht="16.5" customHeight="1" outlineLevel="2">
      <c r="A99" s="8"/>
      <c r="B99" s="11">
        <v>174206</v>
      </c>
      <c r="C99" s="11" t="s">
        <v>93</v>
      </c>
      <c r="D99" s="12">
        <v>4</v>
      </c>
      <c r="E99" s="12">
        <v>21.700000762939453</v>
      </c>
      <c r="F99" s="13">
        <v>0.0362</v>
      </c>
      <c r="G99" s="14">
        <v>241.01</v>
      </c>
      <c r="H99" s="15">
        <v>289.21</v>
      </c>
      <c r="I99" s="8"/>
      <c r="J99" s="8">
        <f t="shared" si="4"/>
        <v>0</v>
      </c>
      <c r="K99" s="8">
        <f t="shared" si="5"/>
        <v>0</v>
      </c>
      <c r="L99" s="8">
        <f t="shared" si="6"/>
        <v>0</v>
      </c>
    </row>
    <row r="100" spans="1:12" ht="16.5" customHeight="1" outlineLevel="2">
      <c r="A100" s="8"/>
      <c r="B100" s="11">
        <v>174237</v>
      </c>
      <c r="C100" s="11" t="s">
        <v>94</v>
      </c>
      <c r="D100" s="12">
        <v>14</v>
      </c>
      <c r="E100" s="12">
        <v>7.699999809265137</v>
      </c>
      <c r="F100" s="13">
        <v>0.0152</v>
      </c>
      <c r="G100" s="14">
        <v>48.01</v>
      </c>
      <c r="H100" s="15">
        <v>57.61</v>
      </c>
      <c r="I100" s="8"/>
      <c r="J100" s="8">
        <f t="shared" si="4"/>
        <v>0</v>
      </c>
      <c r="K100" s="8">
        <f t="shared" si="5"/>
        <v>0</v>
      </c>
      <c r="L100" s="8">
        <f t="shared" si="6"/>
        <v>0</v>
      </c>
    </row>
    <row r="101" spans="1:12" ht="16.5" customHeight="1" outlineLevel="2">
      <c r="A101" s="8"/>
      <c r="B101" s="11">
        <v>174213</v>
      </c>
      <c r="C101" s="11" t="s">
        <v>95</v>
      </c>
      <c r="D101" s="12">
        <v>14</v>
      </c>
      <c r="E101" s="12">
        <v>7.699999809265137</v>
      </c>
      <c r="F101" s="13">
        <v>0.0152</v>
      </c>
      <c r="G101" s="14">
        <v>48.01</v>
      </c>
      <c r="H101" s="15">
        <v>57.61</v>
      </c>
      <c r="I101" s="8"/>
      <c r="J101" s="8">
        <f t="shared" si="4"/>
        <v>0</v>
      </c>
      <c r="K101" s="8">
        <f t="shared" si="5"/>
        <v>0</v>
      </c>
      <c r="L101" s="8">
        <f t="shared" si="6"/>
        <v>0</v>
      </c>
    </row>
    <row r="102" spans="1:12" ht="16.5" customHeight="1" outlineLevel="2">
      <c r="A102" s="8"/>
      <c r="B102" s="11">
        <v>174190</v>
      </c>
      <c r="C102" s="11" t="s">
        <v>96</v>
      </c>
      <c r="D102" s="12">
        <v>14</v>
      </c>
      <c r="E102" s="12">
        <v>7.699999809265137</v>
      </c>
      <c r="F102" s="13">
        <v>0.0152</v>
      </c>
      <c r="G102" s="14">
        <v>48.01</v>
      </c>
      <c r="H102" s="15">
        <v>57.61</v>
      </c>
      <c r="I102" s="8"/>
      <c r="J102" s="8">
        <f t="shared" si="4"/>
        <v>0</v>
      </c>
      <c r="K102" s="8">
        <f t="shared" si="5"/>
        <v>0</v>
      </c>
      <c r="L102" s="8">
        <f t="shared" si="6"/>
        <v>0</v>
      </c>
    </row>
    <row r="103" spans="1:12" ht="16.5" customHeight="1" outlineLevel="1">
      <c r="A103" s="24" t="s">
        <v>97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6"/>
    </row>
    <row r="104" spans="1:12" ht="16.5" customHeight="1" outlineLevel="2">
      <c r="A104" s="8"/>
      <c r="B104" s="11">
        <v>105814</v>
      </c>
      <c r="C104" s="11" t="s">
        <v>98</v>
      </c>
      <c r="D104" s="12">
        <v>4</v>
      </c>
      <c r="E104" s="12">
        <v>21.700000762939453</v>
      </c>
      <c r="F104" s="13">
        <v>0.0362</v>
      </c>
      <c r="G104" s="14">
        <v>167.08</v>
      </c>
      <c r="H104" s="15">
        <v>200.5</v>
      </c>
      <c r="I104" s="8"/>
      <c r="J104" s="8">
        <f t="shared" si="4"/>
        <v>0</v>
      </c>
      <c r="K104" s="8">
        <f t="shared" si="5"/>
        <v>0</v>
      </c>
      <c r="L104" s="8">
        <f t="shared" si="6"/>
        <v>0</v>
      </c>
    </row>
    <row r="105" spans="1:12" ht="16.5" customHeight="1" outlineLevel="2">
      <c r="A105" s="8"/>
      <c r="B105" s="11">
        <v>100499</v>
      </c>
      <c r="C105" s="11" t="s">
        <v>99</v>
      </c>
      <c r="D105" s="12">
        <v>4</v>
      </c>
      <c r="E105" s="12">
        <v>21.700000762939453</v>
      </c>
      <c r="F105" s="13">
        <v>0.0362</v>
      </c>
      <c r="G105" s="14">
        <v>167.08</v>
      </c>
      <c r="H105" s="15">
        <v>200.5</v>
      </c>
      <c r="I105" s="8"/>
      <c r="J105" s="8">
        <f t="shared" si="4"/>
        <v>0</v>
      </c>
      <c r="K105" s="8">
        <f t="shared" si="5"/>
        <v>0</v>
      </c>
      <c r="L105" s="8">
        <f t="shared" si="6"/>
        <v>0</v>
      </c>
    </row>
    <row r="106" spans="1:12" ht="16.5" customHeight="1" outlineLevel="2">
      <c r="A106" s="8"/>
      <c r="B106" s="11">
        <v>102301</v>
      </c>
      <c r="C106" s="11" t="s">
        <v>100</v>
      </c>
      <c r="D106" s="12">
        <v>4</v>
      </c>
      <c r="E106" s="12">
        <v>21.700000762939453</v>
      </c>
      <c r="F106" s="13">
        <v>0.0362</v>
      </c>
      <c r="G106" s="14">
        <v>174.36</v>
      </c>
      <c r="H106" s="15">
        <v>209.23</v>
      </c>
      <c r="I106" s="8"/>
      <c r="J106" s="8">
        <f t="shared" si="4"/>
        <v>0</v>
      </c>
      <c r="K106" s="8">
        <f t="shared" si="5"/>
        <v>0</v>
      </c>
      <c r="L106" s="8">
        <f t="shared" si="6"/>
        <v>0</v>
      </c>
    </row>
    <row r="107" spans="1:12" ht="16.5" customHeight="1" outlineLevel="1">
      <c r="A107" s="24" t="s">
        <v>101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6"/>
    </row>
    <row r="108" spans="1:12" ht="16.5" customHeight="1" outlineLevel="2">
      <c r="A108" s="8"/>
      <c r="B108" s="11">
        <v>104893</v>
      </c>
      <c r="C108" s="11" t="s">
        <v>102</v>
      </c>
      <c r="D108" s="12">
        <v>4</v>
      </c>
      <c r="E108" s="12">
        <v>21.700000762939453</v>
      </c>
      <c r="F108" s="13">
        <v>0.0362</v>
      </c>
      <c r="G108" s="14">
        <v>135.01</v>
      </c>
      <c r="H108" s="15">
        <v>162.01</v>
      </c>
      <c r="I108" s="8"/>
      <c r="J108" s="8">
        <f t="shared" si="4"/>
        <v>0</v>
      </c>
      <c r="K108" s="8">
        <f t="shared" si="5"/>
        <v>0</v>
      </c>
      <c r="L108" s="8">
        <f t="shared" si="6"/>
        <v>0</v>
      </c>
    </row>
    <row r="109" spans="1:12" ht="16.5" customHeight="1" outlineLevel="2">
      <c r="A109" s="8"/>
      <c r="B109" s="11">
        <v>105760</v>
      </c>
      <c r="C109" s="11" t="s">
        <v>103</v>
      </c>
      <c r="D109" s="12">
        <v>4</v>
      </c>
      <c r="E109" s="12">
        <v>21.700000762939453</v>
      </c>
      <c r="F109" s="13">
        <v>0.0362</v>
      </c>
      <c r="G109" s="14">
        <v>135.01</v>
      </c>
      <c r="H109" s="15">
        <v>162.01</v>
      </c>
      <c r="I109" s="8"/>
      <c r="J109" s="8">
        <f t="shared" si="4"/>
        <v>0</v>
      </c>
      <c r="K109" s="8">
        <f t="shared" si="5"/>
        <v>0</v>
      </c>
      <c r="L109" s="8">
        <f t="shared" si="6"/>
        <v>0</v>
      </c>
    </row>
    <row r="110" spans="1:12" ht="16.5" customHeight="1" outlineLevel="2">
      <c r="A110" s="8"/>
      <c r="B110" s="11">
        <v>104916</v>
      </c>
      <c r="C110" s="11" t="s">
        <v>104</v>
      </c>
      <c r="D110" s="12">
        <v>4</v>
      </c>
      <c r="E110" s="12">
        <v>21.700000762939453</v>
      </c>
      <c r="F110" s="13">
        <v>0.0362</v>
      </c>
      <c r="G110" s="14">
        <v>135.01</v>
      </c>
      <c r="H110" s="15">
        <v>162.01</v>
      </c>
      <c r="I110" s="8"/>
      <c r="J110" s="8">
        <f t="shared" si="4"/>
        <v>0</v>
      </c>
      <c r="K110" s="8">
        <f t="shared" si="5"/>
        <v>0</v>
      </c>
      <c r="L110" s="8">
        <f t="shared" si="6"/>
        <v>0</v>
      </c>
    </row>
    <row r="111" spans="1:12" ht="16.5" customHeight="1" outlineLevel="2">
      <c r="A111" s="8"/>
      <c r="B111" s="11">
        <v>105784</v>
      </c>
      <c r="C111" s="11" t="s">
        <v>105</v>
      </c>
      <c r="D111" s="12">
        <v>12</v>
      </c>
      <c r="E111" s="12">
        <v>6.800000190734863</v>
      </c>
      <c r="F111" s="13">
        <v>0.0137</v>
      </c>
      <c r="G111" s="14">
        <v>38.43</v>
      </c>
      <c r="H111" s="15">
        <v>46.12</v>
      </c>
      <c r="I111" s="8"/>
      <c r="J111" s="8">
        <f t="shared" si="4"/>
        <v>0</v>
      </c>
      <c r="K111" s="8">
        <f t="shared" si="5"/>
        <v>0</v>
      </c>
      <c r="L111" s="8">
        <f t="shared" si="6"/>
        <v>0</v>
      </c>
    </row>
    <row r="112" spans="1:12" ht="16.5" customHeight="1" outlineLevel="2">
      <c r="A112" s="8"/>
      <c r="B112" s="11">
        <v>105821</v>
      </c>
      <c r="C112" s="11" t="s">
        <v>106</v>
      </c>
      <c r="D112" s="12">
        <v>12</v>
      </c>
      <c r="E112" s="12">
        <v>6.800000190734863</v>
      </c>
      <c r="F112" s="13">
        <v>0.0137</v>
      </c>
      <c r="G112" s="14">
        <v>38.43</v>
      </c>
      <c r="H112" s="15">
        <v>46.12</v>
      </c>
      <c r="I112" s="8"/>
      <c r="J112" s="8">
        <f t="shared" si="4"/>
        <v>0</v>
      </c>
      <c r="K112" s="8">
        <f t="shared" si="5"/>
        <v>0</v>
      </c>
      <c r="L112" s="8">
        <f t="shared" si="6"/>
        <v>0</v>
      </c>
    </row>
    <row r="113" spans="1:12" ht="16.5" customHeight="1" outlineLevel="2">
      <c r="A113" s="8"/>
      <c r="B113" s="11">
        <v>105777</v>
      </c>
      <c r="C113" s="11" t="s">
        <v>107</v>
      </c>
      <c r="D113" s="12">
        <v>12</v>
      </c>
      <c r="E113" s="12">
        <v>6.800000190734863</v>
      </c>
      <c r="F113" s="13">
        <v>0.0137</v>
      </c>
      <c r="G113" s="14">
        <v>38.43</v>
      </c>
      <c r="H113" s="15">
        <v>46.12</v>
      </c>
      <c r="I113" s="8"/>
      <c r="J113" s="8">
        <f t="shared" si="4"/>
        <v>0</v>
      </c>
      <c r="K113" s="8">
        <f t="shared" si="5"/>
        <v>0</v>
      </c>
      <c r="L113" s="8">
        <f t="shared" si="6"/>
        <v>0</v>
      </c>
    </row>
    <row r="114" spans="1:12" ht="16.5" customHeight="1" outlineLevel="2">
      <c r="A114" s="8"/>
      <c r="B114" s="11">
        <v>105838</v>
      </c>
      <c r="C114" s="11" t="s">
        <v>108</v>
      </c>
      <c r="D114" s="12">
        <v>12</v>
      </c>
      <c r="E114" s="12">
        <v>6.800000190734863</v>
      </c>
      <c r="F114" s="13">
        <v>0.0137</v>
      </c>
      <c r="G114" s="14">
        <v>38.43</v>
      </c>
      <c r="H114" s="15">
        <v>46.12</v>
      </c>
      <c r="I114" s="8"/>
      <c r="J114" s="8">
        <f t="shared" si="4"/>
        <v>0</v>
      </c>
      <c r="K114" s="8">
        <f t="shared" si="5"/>
        <v>0</v>
      </c>
      <c r="L114" s="8">
        <f t="shared" si="6"/>
        <v>0</v>
      </c>
    </row>
    <row r="115" spans="1:12" ht="16.5" customHeight="1" outlineLevel="1">
      <c r="A115" s="24" t="s">
        <v>109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6"/>
    </row>
    <row r="116" spans="1:12" ht="16.5" customHeight="1" outlineLevel="2">
      <c r="A116" s="8"/>
      <c r="B116" s="11">
        <v>105807</v>
      </c>
      <c r="C116" s="11" t="s">
        <v>110</v>
      </c>
      <c r="D116" s="12">
        <v>4</v>
      </c>
      <c r="E116" s="12">
        <v>21.700000762939453</v>
      </c>
      <c r="F116" s="13">
        <v>0.0362</v>
      </c>
      <c r="G116" s="14">
        <v>206.81</v>
      </c>
      <c r="H116" s="15">
        <v>248.17</v>
      </c>
      <c r="I116" s="8"/>
      <c r="J116" s="8">
        <f t="shared" si="4"/>
        <v>0</v>
      </c>
      <c r="K116" s="8">
        <f t="shared" si="5"/>
        <v>0</v>
      </c>
      <c r="L116" s="8">
        <f t="shared" si="6"/>
        <v>0</v>
      </c>
    </row>
    <row r="117" spans="1:12" ht="16.5" customHeight="1" outlineLevel="2">
      <c r="A117" s="8"/>
      <c r="B117" s="11">
        <v>102202</v>
      </c>
      <c r="C117" s="11" t="s">
        <v>111</v>
      </c>
      <c r="D117" s="12">
        <v>4</v>
      </c>
      <c r="E117" s="12">
        <v>21.700000762939453</v>
      </c>
      <c r="F117" s="13">
        <v>0.0362</v>
      </c>
      <c r="G117" s="14">
        <v>206.81</v>
      </c>
      <c r="H117" s="15">
        <v>248.17</v>
      </c>
      <c r="I117" s="8"/>
      <c r="J117" s="8">
        <f t="shared" si="4"/>
        <v>0</v>
      </c>
      <c r="K117" s="8">
        <f t="shared" si="5"/>
        <v>0</v>
      </c>
      <c r="L117" s="8">
        <f t="shared" si="6"/>
        <v>0</v>
      </c>
    </row>
    <row r="118" spans="1:12" ht="16.5" customHeight="1" outlineLevel="2">
      <c r="A118" s="8"/>
      <c r="B118" s="11">
        <v>102219</v>
      </c>
      <c r="C118" s="11" t="s">
        <v>112</v>
      </c>
      <c r="D118" s="12">
        <v>4</v>
      </c>
      <c r="E118" s="12">
        <v>21.700000762939453</v>
      </c>
      <c r="F118" s="13">
        <v>0.0362</v>
      </c>
      <c r="G118" s="14">
        <v>206.81</v>
      </c>
      <c r="H118" s="15">
        <v>248.17</v>
      </c>
      <c r="I118" s="8"/>
      <c r="J118" s="8">
        <f t="shared" si="4"/>
        <v>0</v>
      </c>
      <c r="K118" s="8">
        <f t="shared" si="5"/>
        <v>0</v>
      </c>
      <c r="L118" s="8">
        <f t="shared" si="6"/>
        <v>0</v>
      </c>
    </row>
    <row r="119" spans="1:12" ht="16.5" customHeight="1" outlineLevel="1">
      <c r="A119" s="24" t="s">
        <v>113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6"/>
    </row>
    <row r="120" spans="1:12" ht="16.5" customHeight="1" outlineLevel="2">
      <c r="A120" s="8"/>
      <c r="B120" s="11">
        <v>102400</v>
      </c>
      <c r="C120" s="11" t="s">
        <v>114</v>
      </c>
      <c r="D120" s="12">
        <v>12</v>
      </c>
      <c r="E120" s="12">
        <v>13.199999809265137</v>
      </c>
      <c r="F120" s="13">
        <v>0.0226</v>
      </c>
      <c r="G120" s="14">
        <v>44.4</v>
      </c>
      <c r="H120" s="15">
        <v>53.28</v>
      </c>
      <c r="I120" s="8"/>
      <c r="J120" s="8">
        <f t="shared" si="4"/>
        <v>0</v>
      </c>
      <c r="K120" s="8">
        <f t="shared" si="5"/>
        <v>0</v>
      </c>
      <c r="L120" s="8">
        <f t="shared" si="6"/>
        <v>0</v>
      </c>
    </row>
    <row r="121" spans="1:12" ht="16.5" customHeight="1" outlineLevel="2">
      <c r="A121" s="8"/>
      <c r="B121" s="11">
        <v>102370</v>
      </c>
      <c r="C121" s="11" t="s">
        <v>115</v>
      </c>
      <c r="D121" s="12">
        <v>12</v>
      </c>
      <c r="E121" s="12">
        <v>13.199999809265137</v>
      </c>
      <c r="F121" s="13">
        <v>0.0226</v>
      </c>
      <c r="G121" s="14">
        <v>44.4</v>
      </c>
      <c r="H121" s="15">
        <v>53.28</v>
      </c>
      <c r="I121" s="8"/>
      <c r="J121" s="8">
        <f t="shared" si="4"/>
        <v>0</v>
      </c>
      <c r="K121" s="8">
        <f t="shared" si="5"/>
        <v>0</v>
      </c>
      <c r="L121" s="8">
        <f t="shared" si="6"/>
        <v>0</v>
      </c>
    </row>
    <row r="122" spans="1:12" ht="16.5" customHeight="1" outlineLevel="2">
      <c r="A122" s="8"/>
      <c r="B122" s="11">
        <v>102387</v>
      </c>
      <c r="C122" s="11" t="s">
        <v>116</v>
      </c>
      <c r="D122" s="12">
        <v>12</v>
      </c>
      <c r="E122" s="12">
        <v>13.199999809265137</v>
      </c>
      <c r="F122" s="13">
        <v>0.0226</v>
      </c>
      <c r="G122" s="14">
        <v>44.4</v>
      </c>
      <c r="H122" s="15">
        <v>53.28</v>
      </c>
      <c r="I122" s="8"/>
      <c r="J122" s="8">
        <f t="shared" si="4"/>
        <v>0</v>
      </c>
      <c r="K122" s="8">
        <f t="shared" si="5"/>
        <v>0</v>
      </c>
      <c r="L122" s="8">
        <f t="shared" si="6"/>
        <v>0</v>
      </c>
    </row>
    <row r="123" spans="1:12" ht="16.5" customHeight="1" outlineLevel="2">
      <c r="A123" s="8"/>
      <c r="B123" s="11">
        <v>102394</v>
      </c>
      <c r="C123" s="11" t="s">
        <v>117</v>
      </c>
      <c r="D123" s="12">
        <v>12</v>
      </c>
      <c r="E123" s="12">
        <v>13.199999809265137</v>
      </c>
      <c r="F123" s="13">
        <v>0.0226</v>
      </c>
      <c r="G123" s="14">
        <v>44.4</v>
      </c>
      <c r="H123" s="15">
        <v>53.28</v>
      </c>
      <c r="I123" s="8"/>
      <c r="J123" s="8">
        <f t="shared" si="4"/>
        <v>0</v>
      </c>
      <c r="K123" s="8">
        <f t="shared" si="5"/>
        <v>0</v>
      </c>
      <c r="L123" s="8">
        <f t="shared" si="6"/>
        <v>0</v>
      </c>
    </row>
    <row r="124" spans="1:12" ht="16.5" customHeight="1" outlineLevel="2">
      <c r="A124" s="8"/>
      <c r="B124" s="11">
        <v>102448</v>
      </c>
      <c r="C124" s="11" t="s">
        <v>118</v>
      </c>
      <c r="D124" s="12">
        <v>12</v>
      </c>
      <c r="E124" s="12">
        <v>13.199999809265137</v>
      </c>
      <c r="F124" s="13">
        <v>0.0226</v>
      </c>
      <c r="G124" s="14">
        <v>42.44</v>
      </c>
      <c r="H124" s="15">
        <v>50.93</v>
      </c>
      <c r="I124" s="8"/>
      <c r="J124" s="8">
        <f t="shared" si="4"/>
        <v>0</v>
      </c>
      <c r="K124" s="8">
        <f t="shared" si="5"/>
        <v>0</v>
      </c>
      <c r="L124" s="8">
        <f t="shared" si="6"/>
        <v>0</v>
      </c>
    </row>
    <row r="125" spans="1:12" ht="16.5" customHeight="1" outlineLevel="2">
      <c r="A125" s="8"/>
      <c r="B125" s="11">
        <v>102431</v>
      </c>
      <c r="C125" s="11" t="s">
        <v>119</v>
      </c>
      <c r="D125" s="12">
        <v>12</v>
      </c>
      <c r="E125" s="12">
        <v>13.199999809265137</v>
      </c>
      <c r="F125" s="13">
        <v>0.0226</v>
      </c>
      <c r="G125" s="14">
        <v>42.44</v>
      </c>
      <c r="H125" s="15">
        <v>50.93</v>
      </c>
      <c r="I125" s="8"/>
      <c r="J125" s="8">
        <f t="shared" si="4"/>
        <v>0</v>
      </c>
      <c r="K125" s="8">
        <f t="shared" si="5"/>
        <v>0</v>
      </c>
      <c r="L125" s="8">
        <f t="shared" si="6"/>
        <v>0</v>
      </c>
    </row>
    <row r="126" spans="1:12" ht="16.5" customHeight="1" outlineLevel="2">
      <c r="A126" s="8"/>
      <c r="B126" s="11">
        <v>102455</v>
      </c>
      <c r="C126" s="11" t="s">
        <v>120</v>
      </c>
      <c r="D126" s="12">
        <v>12</v>
      </c>
      <c r="E126" s="12">
        <v>13.199999809265137</v>
      </c>
      <c r="F126" s="13">
        <v>0.0226</v>
      </c>
      <c r="G126" s="14">
        <v>42.44</v>
      </c>
      <c r="H126" s="15">
        <v>50.93</v>
      </c>
      <c r="I126" s="8"/>
      <c r="J126" s="8">
        <f t="shared" si="4"/>
        <v>0</v>
      </c>
      <c r="K126" s="8">
        <f t="shared" si="5"/>
        <v>0</v>
      </c>
      <c r="L126" s="8">
        <f t="shared" si="6"/>
        <v>0</v>
      </c>
    </row>
    <row r="127" spans="1:12" ht="16.5" customHeight="1" outlineLevel="2">
      <c r="A127" s="8"/>
      <c r="B127" s="11">
        <v>102424</v>
      </c>
      <c r="C127" s="11" t="s">
        <v>121</v>
      </c>
      <c r="D127" s="12">
        <v>12</v>
      </c>
      <c r="E127" s="12">
        <v>13.199999809265137</v>
      </c>
      <c r="F127" s="13">
        <v>0.0226</v>
      </c>
      <c r="G127" s="14">
        <v>42.44</v>
      </c>
      <c r="H127" s="15">
        <v>50.93</v>
      </c>
      <c r="I127" s="8"/>
      <c r="J127" s="8">
        <f t="shared" si="4"/>
        <v>0</v>
      </c>
      <c r="K127" s="8">
        <f t="shared" si="5"/>
        <v>0</v>
      </c>
      <c r="L127" s="8">
        <f t="shared" si="6"/>
        <v>0</v>
      </c>
    </row>
    <row r="128" spans="1:12" ht="16.5" customHeight="1" outlineLevel="1">
      <c r="A128" s="24" t="s">
        <v>122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6"/>
    </row>
    <row r="129" spans="1:12" ht="16.5" customHeight="1" outlineLevel="2">
      <c r="A129" s="8"/>
      <c r="B129" s="11">
        <v>101601</v>
      </c>
      <c r="C129" s="11" t="s">
        <v>123</v>
      </c>
      <c r="D129" s="12">
        <v>12</v>
      </c>
      <c r="E129" s="12">
        <v>13.199999809265137</v>
      </c>
      <c r="F129" s="13">
        <v>0.0226</v>
      </c>
      <c r="G129" s="14">
        <v>37.72</v>
      </c>
      <c r="H129" s="15">
        <v>45.26</v>
      </c>
      <c r="I129" s="8"/>
      <c r="J129" s="8">
        <f t="shared" si="4"/>
        <v>0</v>
      </c>
      <c r="K129" s="8">
        <f t="shared" si="5"/>
        <v>0</v>
      </c>
      <c r="L129" s="8">
        <f t="shared" si="6"/>
        <v>0</v>
      </c>
    </row>
    <row r="130" spans="1:12" ht="16.5" customHeight="1" outlineLevel="2">
      <c r="A130" s="8"/>
      <c r="B130" s="11">
        <v>101564</v>
      </c>
      <c r="C130" s="11" t="s">
        <v>124</v>
      </c>
      <c r="D130" s="12">
        <v>12</v>
      </c>
      <c r="E130" s="12">
        <v>13.199999809265137</v>
      </c>
      <c r="F130" s="13">
        <v>0.0226</v>
      </c>
      <c r="G130" s="14">
        <v>37.72</v>
      </c>
      <c r="H130" s="15">
        <v>45.26</v>
      </c>
      <c r="I130" s="8"/>
      <c r="J130" s="8">
        <f t="shared" si="4"/>
        <v>0</v>
      </c>
      <c r="K130" s="8">
        <f t="shared" si="5"/>
        <v>0</v>
      </c>
      <c r="L130" s="8">
        <f t="shared" si="6"/>
        <v>0</v>
      </c>
    </row>
    <row r="131" spans="1:12" ht="16.5" customHeight="1" outlineLevel="2">
      <c r="A131" s="8"/>
      <c r="B131" s="11">
        <v>101557</v>
      </c>
      <c r="C131" s="11" t="s">
        <v>125</v>
      </c>
      <c r="D131" s="12">
        <v>12</v>
      </c>
      <c r="E131" s="12">
        <v>13.199999809265137</v>
      </c>
      <c r="F131" s="13">
        <v>0.0226</v>
      </c>
      <c r="G131" s="14">
        <v>37.72</v>
      </c>
      <c r="H131" s="15">
        <v>45.26</v>
      </c>
      <c r="I131" s="8"/>
      <c r="J131" s="8">
        <f t="shared" si="4"/>
        <v>0</v>
      </c>
      <c r="K131" s="8">
        <f t="shared" si="5"/>
        <v>0</v>
      </c>
      <c r="L131" s="8">
        <f t="shared" si="6"/>
        <v>0</v>
      </c>
    </row>
    <row r="132" spans="1:12" ht="16.5" customHeight="1" outlineLevel="2">
      <c r="A132" s="8"/>
      <c r="B132" s="11">
        <v>101571</v>
      </c>
      <c r="C132" s="11" t="s">
        <v>126</v>
      </c>
      <c r="D132" s="12">
        <v>12</v>
      </c>
      <c r="E132" s="12">
        <v>13.199999809265137</v>
      </c>
      <c r="F132" s="13">
        <v>0.0226</v>
      </c>
      <c r="G132" s="14">
        <v>37.72</v>
      </c>
      <c r="H132" s="15">
        <v>45.26</v>
      </c>
      <c r="I132" s="8"/>
      <c r="J132" s="8">
        <f t="shared" si="4"/>
        <v>0</v>
      </c>
      <c r="K132" s="8">
        <f t="shared" si="5"/>
        <v>0</v>
      </c>
      <c r="L132" s="8">
        <f t="shared" si="6"/>
        <v>0</v>
      </c>
    </row>
    <row r="133" spans="1:12" ht="16.5" customHeight="1" outlineLevel="2">
      <c r="A133" s="8"/>
      <c r="B133" s="11">
        <v>101588</v>
      </c>
      <c r="C133" s="11" t="s">
        <v>127</v>
      </c>
      <c r="D133" s="12">
        <v>12</v>
      </c>
      <c r="E133" s="12">
        <v>13.199999809265137</v>
      </c>
      <c r="F133" s="13">
        <v>0.0226</v>
      </c>
      <c r="G133" s="14">
        <v>37.72</v>
      </c>
      <c r="H133" s="15">
        <v>45.26</v>
      </c>
      <c r="I133" s="8"/>
      <c r="J133" s="8">
        <f t="shared" si="4"/>
        <v>0</v>
      </c>
      <c r="K133" s="8">
        <f t="shared" si="5"/>
        <v>0</v>
      </c>
      <c r="L133" s="8">
        <f t="shared" si="6"/>
        <v>0</v>
      </c>
    </row>
    <row r="134" spans="1:12" ht="16.5" customHeight="1" outlineLevel="2">
      <c r="A134" s="8"/>
      <c r="B134" s="11">
        <v>101595</v>
      </c>
      <c r="C134" s="11" t="s">
        <v>128</v>
      </c>
      <c r="D134" s="12">
        <v>12</v>
      </c>
      <c r="E134" s="12">
        <v>13.199999809265137</v>
      </c>
      <c r="F134" s="13">
        <v>0.0226</v>
      </c>
      <c r="G134" s="14">
        <v>37.72</v>
      </c>
      <c r="H134" s="15">
        <v>45.26</v>
      </c>
      <c r="I134" s="8"/>
      <c r="J134" s="8">
        <f t="shared" si="4"/>
        <v>0</v>
      </c>
      <c r="K134" s="8">
        <f t="shared" si="5"/>
        <v>0</v>
      </c>
      <c r="L134" s="8">
        <f t="shared" si="6"/>
        <v>0</v>
      </c>
    </row>
    <row r="135" spans="1:12" ht="16.5" customHeight="1" outlineLevel="2">
      <c r="A135" s="8"/>
      <c r="B135" s="11">
        <v>105883</v>
      </c>
      <c r="C135" s="11" t="s">
        <v>129</v>
      </c>
      <c r="D135" s="12">
        <v>4</v>
      </c>
      <c r="E135" s="12">
        <v>21.700000762939453</v>
      </c>
      <c r="F135" s="13">
        <v>0.0362</v>
      </c>
      <c r="G135" s="14">
        <v>156.81</v>
      </c>
      <c r="H135" s="15">
        <v>188.17</v>
      </c>
      <c r="I135" s="8"/>
      <c r="J135" s="8">
        <f t="shared" si="4"/>
        <v>0</v>
      </c>
      <c r="K135" s="8">
        <f t="shared" si="5"/>
        <v>0</v>
      </c>
      <c r="L135" s="8">
        <f t="shared" si="6"/>
        <v>0</v>
      </c>
    </row>
    <row r="136" spans="1:12" ht="16.5" customHeight="1">
      <c r="A136" s="8"/>
      <c r="B136" s="8"/>
      <c r="C136" s="9" t="s">
        <v>130</v>
      </c>
      <c r="D136" s="8"/>
      <c r="E136" s="8"/>
      <c r="F136" s="8"/>
      <c r="G136" s="8"/>
      <c r="H136" s="8"/>
      <c r="I136" s="8"/>
      <c r="J136" s="8">
        <f t="shared" si="4"/>
        <v>0</v>
      </c>
      <c r="K136" s="8">
        <f t="shared" si="5"/>
        <v>0</v>
      </c>
      <c r="L136" s="8">
        <f t="shared" si="6"/>
        <v>0</v>
      </c>
    </row>
    <row r="137" spans="1:12" ht="16.5" customHeight="1" outlineLevel="1">
      <c r="A137" s="24" t="s">
        <v>11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6"/>
    </row>
    <row r="138" spans="1:12" ht="16.5" customHeight="1" outlineLevel="2" thickBot="1">
      <c r="A138" s="8"/>
      <c r="B138" s="11">
        <v>306125</v>
      </c>
      <c r="C138" s="11" t="s">
        <v>131</v>
      </c>
      <c r="D138" s="12">
        <v>9</v>
      </c>
      <c r="E138" s="12">
        <v>5.440000057220459</v>
      </c>
      <c r="F138" s="13">
        <v>0.0302</v>
      </c>
      <c r="G138" s="14">
        <v>770.2</v>
      </c>
      <c r="H138" s="15">
        <v>924.24</v>
      </c>
      <c r="I138" s="18"/>
      <c r="J138" s="18">
        <f>I138*H138*D138</f>
        <v>0</v>
      </c>
      <c r="K138" s="18">
        <f>I138*E138</f>
        <v>0</v>
      </c>
      <c r="L138" s="18">
        <f>I138*F138</f>
        <v>0</v>
      </c>
    </row>
    <row r="139" spans="8:12" s="19" customFormat="1" ht="18" customHeight="1" thickBot="1">
      <c r="H139" s="20" t="s">
        <v>138</v>
      </c>
      <c r="I139" s="21">
        <f>SUM(I3:I138)</f>
        <v>0</v>
      </c>
      <c r="J139" s="22">
        <f>SUM(J5:J138)</f>
        <v>0</v>
      </c>
      <c r="K139" s="22">
        <f>SUM(K5:K138)</f>
        <v>0</v>
      </c>
      <c r="L139" s="23">
        <f>SUM(L5:L138)</f>
        <v>0</v>
      </c>
    </row>
  </sheetData>
  <sheetProtection/>
  <mergeCells count="22">
    <mergeCell ref="A115:L115"/>
    <mergeCell ref="A119:L119"/>
    <mergeCell ref="A128:L128"/>
    <mergeCell ref="A137:L137"/>
    <mergeCell ref="A73:L73"/>
    <mergeCell ref="A83:L83"/>
    <mergeCell ref="A87:L87"/>
    <mergeCell ref="A95:L95"/>
    <mergeCell ref="A103:L103"/>
    <mergeCell ref="A107:L107"/>
    <mergeCell ref="A67:L67"/>
    <mergeCell ref="A1:L1"/>
    <mergeCell ref="A27:L27"/>
    <mergeCell ref="A4:L4"/>
    <mergeCell ref="A9:L9"/>
    <mergeCell ref="A12:L12"/>
    <mergeCell ref="A15:L15"/>
    <mergeCell ref="A17:L17"/>
    <mergeCell ref="A44:L44"/>
    <mergeCell ref="A50:L50"/>
    <mergeCell ref="A56:L56"/>
    <mergeCell ref="A62:L62"/>
  </mergeCells>
  <printOptions/>
  <pageMargins left="0.75" right="0.75" top="1" bottom="1" header="0.5" footer="0.5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Печерских Екатерина</dc:creator>
  <cp:keywords/>
  <dc:description/>
  <cp:lastModifiedBy>marketing</cp:lastModifiedBy>
  <dcterms:created xsi:type="dcterms:W3CDTF">2019-01-10T14:18:50Z</dcterms:created>
  <dcterms:modified xsi:type="dcterms:W3CDTF">2019-06-28T07:38:36Z</dcterms:modified>
  <cp:category/>
  <cp:version/>
  <cp:contentType/>
  <cp:contentStatus/>
</cp:coreProperties>
</file>